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9155" windowHeight="9495" activeTab="1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Q25" i="2"/>
  <c r="Q24" l="1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N2" s="1"/>
  <c r="O2" s="1"/>
  <c r="E11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3"/>
  <c r="E2"/>
  <c r="F2" s="1"/>
  <c r="G2" s="1"/>
  <c r="N3" l="1"/>
  <c r="O3" s="1"/>
  <c r="N4" l="1"/>
  <c r="N5" s="1"/>
  <c r="O4"/>
  <c r="O5" l="1"/>
  <c r="N6"/>
  <c r="N7" l="1"/>
  <c r="O6"/>
  <c r="O7" l="1"/>
  <c r="N8"/>
  <c r="N9" l="1"/>
  <c r="O8"/>
  <c r="O9" l="1"/>
  <c r="N10"/>
  <c r="N11" l="1"/>
  <c r="O10"/>
  <c r="O11" l="1"/>
  <c r="N12"/>
  <c r="N13" l="1"/>
  <c r="O12"/>
  <c r="O13" l="1"/>
  <c r="N14"/>
  <c r="N15" l="1"/>
  <c r="O14"/>
  <c r="O15" l="1"/>
  <c r="N16"/>
  <c r="N17" l="1"/>
  <c r="O16"/>
  <c r="O17" l="1"/>
  <c r="N18"/>
  <c r="N19" l="1"/>
  <c r="O18"/>
  <c r="O19" l="1"/>
  <c r="N20"/>
  <c r="N21" l="1"/>
  <c r="O20"/>
  <c r="O21" l="1"/>
  <c r="N22"/>
  <c r="N23" l="1"/>
  <c r="O22"/>
  <c r="O23" l="1"/>
  <c r="N24"/>
  <c r="N25" l="1"/>
  <c r="O24"/>
  <c r="O25" l="1"/>
  <c r="N26"/>
  <c r="N27" l="1"/>
  <c r="O26"/>
  <c r="O27" l="1"/>
  <c r="N28"/>
  <c r="N29" l="1"/>
  <c r="O28"/>
  <c r="O29" l="1"/>
  <c r="N30"/>
  <c r="N31" l="1"/>
  <c r="O30"/>
  <c r="O31" l="1"/>
  <c r="N32"/>
  <c r="N33" l="1"/>
  <c r="O32"/>
  <c r="O33" l="1"/>
  <c r="N34"/>
  <c r="N35" l="1"/>
  <c r="O34"/>
  <c r="O35" l="1"/>
  <c r="N36"/>
  <c r="N37" l="1"/>
  <c r="O36"/>
  <c r="O37" l="1"/>
  <c r="N38"/>
  <c r="N39" l="1"/>
  <c r="O38"/>
  <c r="O39" l="1"/>
  <c r="N40"/>
  <c r="N41" l="1"/>
  <c r="O40"/>
  <c r="O41" l="1"/>
  <c r="N42"/>
  <c r="N43" l="1"/>
  <c r="O42"/>
  <c r="O43" l="1"/>
  <c r="N44"/>
  <c r="N45" l="1"/>
  <c r="O44"/>
  <c r="O45" l="1"/>
  <c r="N46"/>
  <c r="N47" l="1"/>
  <c r="O46"/>
  <c r="O47" l="1"/>
  <c r="N48"/>
  <c r="N49" l="1"/>
  <c r="O48"/>
  <c r="O49" l="1"/>
  <c r="N50"/>
  <c r="N51" l="1"/>
  <c r="O50"/>
  <c r="O51" l="1"/>
  <c r="N52"/>
  <c r="N53" l="1"/>
  <c r="O52"/>
  <c r="O53" l="1"/>
  <c r="N54"/>
  <c r="N55" l="1"/>
  <c r="O54"/>
  <c r="O55" l="1"/>
  <c r="N56"/>
  <c r="N57" l="1"/>
  <c r="O56"/>
  <c r="O57" l="1"/>
  <c r="N58"/>
  <c r="N59" l="1"/>
  <c r="O58"/>
  <c r="O59" l="1"/>
  <c r="N60"/>
  <c r="N61" l="1"/>
  <c r="O60"/>
  <c r="O61" l="1"/>
  <c r="N62"/>
  <c r="N63" l="1"/>
  <c r="O62"/>
  <c r="O63" l="1"/>
  <c r="N64"/>
  <c r="N65" l="1"/>
  <c r="O64"/>
  <c r="O65" l="1"/>
  <c r="N66"/>
  <c r="N67" l="1"/>
  <c r="O66"/>
  <c r="O67" l="1"/>
  <c r="N68"/>
  <c r="N69" l="1"/>
  <c r="O68"/>
  <c r="O69" l="1"/>
  <c r="N70"/>
  <c r="N71" l="1"/>
  <c r="O70"/>
  <c r="O71" l="1"/>
  <c r="N72"/>
  <c r="N73" l="1"/>
  <c r="O72"/>
  <c r="O73" l="1"/>
  <c r="N74"/>
  <c r="N75" l="1"/>
  <c r="O74"/>
  <c r="O75" l="1"/>
  <c r="N76"/>
  <c r="N77" l="1"/>
  <c r="O76"/>
  <c r="O77" l="1"/>
  <c r="N78"/>
  <c r="N79" l="1"/>
  <c r="O78"/>
  <c r="O79" l="1"/>
  <c r="N80"/>
  <c r="N81" l="1"/>
  <c r="O80"/>
  <c r="O81" l="1"/>
  <c r="N82"/>
  <c r="N83" l="1"/>
  <c r="O82"/>
  <c r="O83" l="1"/>
  <c r="N84"/>
  <c r="N85" l="1"/>
  <c r="O84"/>
  <c r="O85" l="1"/>
  <c r="N86"/>
  <c r="N87" l="1"/>
  <c r="O86"/>
  <c r="O87" l="1"/>
  <c r="N88"/>
  <c r="N89" l="1"/>
  <c r="O88"/>
  <c r="O89" l="1"/>
  <c r="N90"/>
  <c r="N91" l="1"/>
  <c r="O90"/>
  <c r="O91" l="1"/>
  <c r="N92"/>
  <c r="N93" l="1"/>
  <c r="O92"/>
  <c r="O93" l="1"/>
  <c r="N94"/>
  <c r="N95" l="1"/>
  <c r="O94"/>
  <c r="O95" l="1"/>
  <c r="N96"/>
  <c r="N97" l="1"/>
  <c r="O96"/>
  <c r="O97" l="1"/>
  <c r="N98"/>
  <c r="N99" l="1"/>
  <c r="O98"/>
  <c r="O99" l="1"/>
  <c r="N100"/>
  <c r="N101" l="1"/>
  <c r="O100"/>
  <c r="O101" l="1"/>
  <c r="N102"/>
  <c r="N103" l="1"/>
  <c r="O102"/>
  <c r="O103" l="1"/>
  <c r="N104"/>
  <c r="N105" l="1"/>
  <c r="O104"/>
  <c r="O105" l="1"/>
  <c r="N106"/>
  <c r="N107" l="1"/>
  <c r="O106"/>
  <c r="O107" l="1"/>
  <c r="N108"/>
  <c r="N109" l="1"/>
  <c r="O108"/>
  <c r="O109" l="1"/>
  <c r="N110"/>
  <c r="N111" l="1"/>
  <c r="N112" s="1"/>
  <c r="O110"/>
  <c r="O112" l="1"/>
  <c r="N113"/>
  <c r="O111"/>
  <c r="O113" l="1"/>
  <c r="N114"/>
  <c r="O114" l="1"/>
  <c r="N115"/>
  <c r="O115" l="1"/>
  <c r="N116"/>
  <c r="O116" l="1"/>
  <c r="N117"/>
  <c r="O117" l="1"/>
  <c r="N118"/>
  <c r="O118" l="1"/>
  <c r="N119"/>
  <c r="O119" l="1"/>
  <c r="N120"/>
  <c r="O120" l="1"/>
  <c r="N121"/>
  <c r="O121" l="1"/>
  <c r="N122"/>
  <c r="O122" l="1"/>
  <c r="N123"/>
  <c r="O123" l="1"/>
  <c r="N124"/>
  <c r="O124" l="1"/>
  <c r="N125"/>
  <c r="O125" l="1"/>
  <c r="N126"/>
  <c r="O126" l="1"/>
  <c r="N127"/>
  <c r="O127" l="1"/>
  <c r="N128"/>
  <c r="O128" l="1"/>
  <c r="N129"/>
  <c r="O129" l="1"/>
  <c r="N130"/>
  <c r="O130" l="1"/>
  <c r="N131"/>
  <c r="O131" l="1"/>
  <c r="N132"/>
  <c r="O132" l="1"/>
  <c r="N133"/>
  <c r="O133" l="1"/>
  <c r="N134"/>
  <c r="O134" l="1"/>
  <c r="N135"/>
  <c r="O135" l="1"/>
  <c r="N136"/>
  <c r="O136" l="1"/>
  <c r="N137"/>
  <c r="O137" l="1"/>
  <c r="N138"/>
  <c r="O138" l="1"/>
  <c r="N139"/>
  <c r="O139" l="1"/>
  <c r="N140"/>
  <c r="O140" l="1"/>
  <c r="N141"/>
  <c r="O141" l="1"/>
  <c r="N142"/>
  <c r="O142" l="1"/>
  <c r="N143"/>
  <c r="O143" l="1"/>
  <c r="N144"/>
  <c r="O144" l="1"/>
  <c r="N145"/>
  <c r="O145" l="1"/>
  <c r="N146"/>
  <c r="O146" l="1"/>
  <c r="N147"/>
  <c r="O147" l="1"/>
  <c r="N148"/>
  <c r="O148" l="1"/>
  <c r="N149"/>
  <c r="O149" l="1"/>
  <c r="N150"/>
  <c r="O150" l="1"/>
  <c r="N151"/>
  <c r="O151" l="1"/>
  <c r="N152"/>
  <c r="O152" l="1"/>
  <c r="N153"/>
  <c r="O153" l="1"/>
  <c r="N154"/>
  <c r="O154" l="1"/>
  <c r="N155"/>
  <c r="O155" l="1"/>
  <c r="N156"/>
  <c r="O156" l="1"/>
  <c r="N157"/>
  <c r="O157" l="1"/>
  <c r="N158"/>
  <c r="O158" l="1"/>
  <c r="N159"/>
  <c r="O159" l="1"/>
  <c r="N160"/>
  <c r="O160" l="1"/>
  <c r="N161"/>
  <c r="O161" l="1"/>
  <c r="N162"/>
  <c r="O162" l="1"/>
  <c r="N163"/>
  <c r="O163" l="1"/>
  <c r="N164"/>
  <c r="O164" l="1"/>
  <c r="N165"/>
  <c r="O165" l="1"/>
  <c r="N166"/>
  <c r="O166" s="1"/>
  <c r="F3" l="1"/>
  <c r="F4" s="1"/>
  <c r="G3" l="1"/>
  <c r="F5"/>
  <c r="G4"/>
  <c r="F6" l="1"/>
  <c r="G5"/>
  <c r="G6" l="1"/>
  <c r="F7"/>
  <c r="F8" l="1"/>
  <c r="G7"/>
  <c r="F9" l="1"/>
  <c r="G8"/>
  <c r="G9" l="1"/>
  <c r="F10"/>
  <c r="G10" s="1"/>
  <c r="F11" l="1"/>
  <c r="F12" l="1"/>
  <c r="G11"/>
  <c r="F13" l="1"/>
  <c r="G12"/>
  <c r="F14" l="1"/>
  <c r="G13"/>
  <c r="F15" l="1"/>
  <c r="G14"/>
  <c r="F16" l="1"/>
  <c r="G15"/>
  <c r="F17" l="1"/>
  <c r="G16"/>
  <c r="F18" l="1"/>
  <c r="G17"/>
  <c r="F19" l="1"/>
  <c r="G18"/>
  <c r="G19" l="1"/>
  <c r="F20"/>
  <c r="F21" l="1"/>
  <c r="G20"/>
  <c r="F22" l="1"/>
  <c r="G21"/>
  <c r="F23" l="1"/>
  <c r="G22"/>
  <c r="G23" l="1"/>
  <c r="F24"/>
  <c r="F25" l="1"/>
  <c r="G24"/>
  <c r="G25" l="1"/>
  <c r="F26"/>
  <c r="F27" l="1"/>
  <c r="G26"/>
  <c r="G27" l="1"/>
  <c r="F28"/>
  <c r="F29" l="1"/>
  <c r="G28"/>
  <c r="F30" l="1"/>
  <c r="G29"/>
  <c r="F31" l="1"/>
  <c r="G30"/>
  <c r="F32" l="1"/>
  <c r="G31"/>
  <c r="F33" l="1"/>
  <c r="G32"/>
  <c r="F34" l="1"/>
  <c r="G33"/>
  <c r="F35" l="1"/>
  <c r="G34"/>
  <c r="G35" l="1"/>
  <c r="F36"/>
  <c r="F37" l="1"/>
  <c r="G36"/>
  <c r="F38" l="1"/>
  <c r="G37"/>
  <c r="F39" l="1"/>
  <c r="G38"/>
  <c r="G39" l="1"/>
  <c r="F40"/>
  <c r="F41" l="1"/>
  <c r="G40"/>
  <c r="G41" l="1"/>
  <c r="F42"/>
  <c r="F43" l="1"/>
  <c r="G42"/>
  <c r="F44" l="1"/>
  <c r="G43"/>
  <c r="F45" l="1"/>
  <c r="G44"/>
  <c r="F46" l="1"/>
  <c r="G45"/>
  <c r="F47" l="1"/>
  <c r="G46"/>
  <c r="G47" l="1"/>
  <c r="F48"/>
  <c r="F49" l="1"/>
  <c r="G48"/>
  <c r="G49" l="1"/>
  <c r="F50"/>
  <c r="F51" l="1"/>
  <c r="G50"/>
  <c r="G51" l="1"/>
  <c r="F52"/>
  <c r="F53" l="1"/>
  <c r="G52"/>
  <c r="F54" l="1"/>
  <c r="G53"/>
  <c r="F55" l="1"/>
  <c r="G54"/>
  <c r="F56" l="1"/>
  <c r="G55"/>
  <c r="F57" l="1"/>
  <c r="G56"/>
  <c r="G57" l="1"/>
  <c r="F58"/>
  <c r="F59" l="1"/>
  <c r="G58"/>
  <c r="F60" l="1"/>
  <c r="G59"/>
  <c r="F61" l="1"/>
  <c r="G60"/>
  <c r="G61" l="1"/>
  <c r="F62"/>
  <c r="F63" l="1"/>
  <c r="G62"/>
  <c r="F64" l="1"/>
  <c r="G63"/>
  <c r="F65" l="1"/>
  <c r="G64"/>
  <c r="F66" l="1"/>
  <c r="G65"/>
  <c r="F67" l="1"/>
  <c r="G66"/>
  <c r="F68" l="1"/>
  <c r="G67"/>
  <c r="F69" l="1"/>
  <c r="G68"/>
  <c r="F70" l="1"/>
  <c r="G69"/>
  <c r="F71" l="1"/>
  <c r="G70"/>
  <c r="F72" l="1"/>
  <c r="G71"/>
  <c r="F73" l="1"/>
  <c r="G72"/>
  <c r="G73" l="1"/>
  <c r="F74"/>
  <c r="F75" l="1"/>
  <c r="G74"/>
  <c r="F76" l="1"/>
  <c r="G75"/>
  <c r="F77" l="1"/>
  <c r="G76"/>
  <c r="G77" l="1"/>
  <c r="F78"/>
  <c r="F79" l="1"/>
  <c r="G78"/>
  <c r="G79" l="1"/>
  <c r="F80"/>
  <c r="F81" l="1"/>
  <c r="G80"/>
  <c r="F82" l="1"/>
  <c r="G81"/>
  <c r="F83" l="1"/>
  <c r="G82"/>
  <c r="G83" l="1"/>
  <c r="F84"/>
  <c r="F85" l="1"/>
  <c r="G84"/>
  <c r="F86" l="1"/>
  <c r="G85"/>
  <c r="F87" l="1"/>
  <c r="G86"/>
  <c r="F88" l="1"/>
  <c r="G87"/>
  <c r="F89" l="1"/>
  <c r="G88"/>
  <c r="F90" l="1"/>
  <c r="G89"/>
  <c r="F91" l="1"/>
  <c r="G90"/>
  <c r="F92" l="1"/>
  <c r="G91"/>
  <c r="F93" l="1"/>
  <c r="G92"/>
  <c r="G93" l="1"/>
  <c r="F94"/>
  <c r="F95" l="1"/>
  <c r="G94"/>
  <c r="G95" l="1"/>
  <c r="F96"/>
  <c r="F97" l="1"/>
  <c r="G96"/>
  <c r="F98" l="1"/>
  <c r="G97"/>
  <c r="F99" l="1"/>
  <c r="G98"/>
  <c r="F100" l="1"/>
  <c r="G99"/>
  <c r="F101" l="1"/>
  <c r="G100"/>
  <c r="G101" l="1"/>
  <c r="F102"/>
  <c r="F103" l="1"/>
  <c r="G102"/>
  <c r="G103" l="1"/>
  <c r="F104"/>
  <c r="F105" l="1"/>
  <c r="G104"/>
  <c r="F106" l="1"/>
  <c r="G105"/>
  <c r="F107" l="1"/>
  <c r="G106"/>
  <c r="F108" l="1"/>
  <c r="G107"/>
  <c r="F109" l="1"/>
  <c r="G108"/>
  <c r="G109" l="1"/>
  <c r="F110"/>
  <c r="F111" l="1"/>
  <c r="G110"/>
  <c r="F112" l="1"/>
  <c r="G111"/>
  <c r="F113" l="1"/>
  <c r="G112"/>
  <c r="F114" l="1"/>
  <c r="G113"/>
  <c r="F115" l="1"/>
  <c r="G114"/>
  <c r="F116" l="1"/>
  <c r="G115"/>
  <c r="G116" l="1"/>
  <c r="F117"/>
  <c r="F118" l="1"/>
  <c r="G117"/>
  <c r="F119" l="1"/>
  <c r="G118"/>
  <c r="F120" l="1"/>
  <c r="G119"/>
  <c r="F121" l="1"/>
  <c r="G120"/>
  <c r="F122" l="1"/>
  <c r="G121"/>
  <c r="F123" l="1"/>
  <c r="G122"/>
  <c r="F124" l="1"/>
  <c r="G123"/>
  <c r="F125" l="1"/>
  <c r="G124"/>
  <c r="F126" l="1"/>
  <c r="G125"/>
  <c r="G126" l="1"/>
  <c r="F127"/>
  <c r="F128" l="1"/>
  <c r="G127"/>
  <c r="F129" l="1"/>
  <c r="G128"/>
  <c r="F130" l="1"/>
  <c r="G129"/>
  <c r="G130" l="1"/>
  <c r="F131"/>
  <c r="F132" l="1"/>
  <c r="G131"/>
  <c r="G132" l="1"/>
  <c r="F133"/>
  <c r="F134" l="1"/>
  <c r="G133"/>
  <c r="G134" l="1"/>
  <c r="F135"/>
  <c r="F136" l="1"/>
  <c r="G135"/>
  <c r="F137" l="1"/>
  <c r="G136"/>
  <c r="F138" l="1"/>
  <c r="G137"/>
  <c r="F139" l="1"/>
  <c r="G138"/>
  <c r="F140" l="1"/>
  <c r="G139"/>
  <c r="G140" l="1"/>
  <c r="F141"/>
  <c r="F142" l="1"/>
  <c r="G141"/>
  <c r="G142" l="1"/>
  <c r="F143"/>
  <c r="F144" l="1"/>
  <c r="G143"/>
  <c r="F145" l="1"/>
  <c r="G144"/>
  <c r="F146" l="1"/>
  <c r="G145"/>
  <c r="F147" l="1"/>
  <c r="G146"/>
  <c r="F148" l="1"/>
  <c r="G147"/>
  <c r="G148" l="1"/>
  <c r="F149"/>
  <c r="F150" l="1"/>
  <c r="G149"/>
  <c r="G150" l="1"/>
  <c r="F151"/>
  <c r="G151" l="1"/>
  <c r="F152"/>
  <c r="F153" l="1"/>
  <c r="G152"/>
  <c r="G153" l="1"/>
  <c r="F154"/>
  <c r="F155" l="1"/>
  <c r="G154"/>
  <c r="G155" l="1"/>
  <c r="F156"/>
  <c r="F157" l="1"/>
  <c r="G156"/>
  <c r="F158" l="1"/>
  <c r="G157"/>
  <c r="F159" l="1"/>
  <c r="G158"/>
  <c r="F160" l="1"/>
  <c r="G159"/>
  <c r="G160" l="1"/>
  <c r="F161"/>
  <c r="F162" l="1"/>
  <c r="G161"/>
  <c r="F163" l="1"/>
  <c r="G162"/>
  <c r="F164" l="1"/>
  <c r="G163"/>
  <c r="G164" l="1"/>
  <c r="F165"/>
  <c r="F166" l="1"/>
  <c r="G165"/>
  <c r="F167" l="1"/>
  <c r="G167" s="1"/>
  <c r="G166"/>
</calcChain>
</file>

<file path=xl/sharedStrings.xml><?xml version="1.0" encoding="utf-8"?>
<sst xmlns="http://schemas.openxmlformats.org/spreadsheetml/2006/main" count="1533" uniqueCount="757">
  <si>
    <t>31.10.2012</t>
  </si>
  <si>
    <t>Belgium » Jupiler League</t>
  </si>
  <si>
    <t>Cercle Brugge</t>
  </si>
  <si>
    <t>Beerschot</t>
  </si>
  <si>
    <t>Cercle Brugge 1</t>
  </si>
  <si>
    <t>Odd: 2.30</t>
  </si>
  <si>
    <t>WIN</t>
  </si>
  <si>
    <t>02.11.2012</t>
  </si>
  <si>
    <t>Ireland » Premier League</t>
  </si>
  <si>
    <t>Waterford</t>
  </si>
  <si>
    <t>Dundalk</t>
  </si>
  <si>
    <t>Dundalk 2</t>
  </si>
  <si>
    <t>Odd:3.40</t>
  </si>
  <si>
    <t>03.11.2012</t>
  </si>
  <si>
    <t>Chile » Primera Division</t>
  </si>
  <si>
    <t>Iquique</t>
  </si>
  <si>
    <t>U.Espanola</t>
  </si>
  <si>
    <t>U.Espanola 2</t>
  </si>
  <si>
    <t>Odd: 2.85</t>
  </si>
  <si>
    <t>05.11.2012</t>
  </si>
  <si>
    <t>Netherlands » Eerste Divisie</t>
  </si>
  <si>
    <t>MVV</t>
  </si>
  <si>
    <t>Sparta</t>
  </si>
  <si>
    <t>Sparta 2</t>
  </si>
  <si>
    <t>Odd:3.10</t>
  </si>
  <si>
    <t>09.11.2012</t>
  </si>
  <si>
    <t>Scotland Division 1</t>
  </si>
  <si>
    <t>Airdrie</t>
  </si>
  <si>
    <t>Livingston</t>
  </si>
  <si>
    <t>Livingston 2</t>
  </si>
  <si>
    <t>Odd: 1.95</t>
  </si>
  <si>
    <t>12.11.2012</t>
  </si>
  <si>
    <t>Spain » Segunda Division</t>
  </si>
  <si>
    <t>Real Madrid B</t>
  </si>
  <si>
    <t>Rec Huelva</t>
  </si>
  <si>
    <t>Rec Huelva 2</t>
  </si>
  <si>
    <t>Odd: 3.10</t>
  </si>
  <si>
    <t>14.11.2011</t>
  </si>
  <si>
    <t>Int. Friendly</t>
  </si>
  <si>
    <t>Luxembourg</t>
  </si>
  <si>
    <t>Scotland</t>
  </si>
  <si>
    <t>Scotland 2-2</t>
  </si>
  <si>
    <t>Odd: 2.20</t>
  </si>
  <si>
    <t>0:2 1:2</t>
  </si>
  <si>
    <t>24.11.20122</t>
  </si>
  <si>
    <t>Guadalaraja</t>
  </si>
  <si>
    <t>Guadalaraja 1</t>
  </si>
  <si>
    <t>Odd: 2.40</t>
  </si>
  <si>
    <t>25.11.2012</t>
  </si>
  <si>
    <t>Brasil</t>
  </si>
  <si>
    <t>Ponte Preta</t>
  </si>
  <si>
    <t>Sao Paulo</t>
  </si>
  <si>
    <t>Ponte Preta 1</t>
  </si>
  <si>
    <t>LOSE</t>
  </si>
  <si>
    <t>26.11.2012</t>
  </si>
  <si>
    <t>Netherlands 2</t>
  </si>
  <si>
    <t>Oss</t>
  </si>
  <si>
    <t>Cambuur</t>
  </si>
  <si>
    <t>Cambuur 2</t>
  </si>
  <si>
    <t>Odd: 1.80</t>
  </si>
  <si>
    <t>27.11.2012</t>
  </si>
  <si>
    <t>England » Championship</t>
  </si>
  <si>
    <t>Middlesbrough</t>
  </si>
  <si>
    <t>Huddersfield</t>
  </si>
  <si>
    <t>Middlesbrough 1</t>
  </si>
  <si>
    <t>Odd: 1.90</t>
  </si>
  <si>
    <t>28.11.2012</t>
  </si>
  <si>
    <t>Italy Cup</t>
  </si>
  <si>
    <t>Siena</t>
  </si>
  <si>
    <t>Torino</t>
  </si>
  <si>
    <t>Siena 1</t>
  </si>
  <si>
    <t>30.11.2012</t>
  </si>
  <si>
    <t>France 2</t>
  </si>
  <si>
    <t>Lens</t>
  </si>
  <si>
    <t>Laval</t>
  </si>
  <si>
    <t>Lens 1</t>
  </si>
  <si>
    <t>Odd: 2.15</t>
  </si>
  <si>
    <t>01.12.2012</t>
  </si>
  <si>
    <t>Belgium</t>
  </si>
  <si>
    <t>Charleroi</t>
  </si>
  <si>
    <t>Kortrijk</t>
  </si>
  <si>
    <t>Charleroi 1</t>
  </si>
  <si>
    <t>Odd: 2.80</t>
  </si>
  <si>
    <t>02.12.2012</t>
  </si>
  <si>
    <t>Spain 2</t>
  </si>
  <si>
    <t>Alcorcon</t>
  </si>
  <si>
    <t>Girona</t>
  </si>
  <si>
    <t>Alcorcon 1</t>
  </si>
  <si>
    <t>Odd: 2.00</t>
  </si>
  <si>
    <t>04.12.2012</t>
  </si>
  <si>
    <t>England Blue Square</t>
  </si>
  <si>
    <t>Lincoln</t>
  </si>
  <si>
    <t>Woking</t>
  </si>
  <si>
    <t>Woking 2</t>
  </si>
  <si>
    <t>Odd: 3.80</t>
  </si>
  <si>
    <t>05.12.2012</t>
  </si>
  <si>
    <t>Hungary Cup</t>
  </si>
  <si>
    <t>Ferencvaros</t>
  </si>
  <si>
    <t>Mtk</t>
  </si>
  <si>
    <t>Ferencvaros 1</t>
  </si>
  <si>
    <t>07.12.2012</t>
  </si>
  <si>
    <t>England Championship</t>
  </si>
  <si>
    <t>Blackburn</t>
  </si>
  <si>
    <t>Cardiff</t>
  </si>
  <si>
    <t>Cardiff 2</t>
  </si>
  <si>
    <t>Odd: 2.60</t>
  </si>
  <si>
    <t>08.12.2012</t>
  </si>
  <si>
    <t>Mechelen</t>
  </si>
  <si>
    <t>Lokeren</t>
  </si>
  <si>
    <t>Mechelen 1</t>
  </si>
  <si>
    <t>09.12.2012</t>
  </si>
  <si>
    <t>Poland</t>
  </si>
  <si>
    <t>Korona</t>
  </si>
  <si>
    <t>Lecn Poznan</t>
  </si>
  <si>
    <t>Lech Poznan 2</t>
  </si>
  <si>
    <t>Odd: 2.75</t>
  </si>
  <si>
    <t>10.12.2012</t>
  </si>
  <si>
    <t>Turkey 2</t>
  </si>
  <si>
    <t>Bucaspor</t>
  </si>
  <si>
    <t>Boluspor</t>
  </si>
  <si>
    <t>Boluspor 2</t>
  </si>
  <si>
    <t>11.12.2012</t>
  </si>
  <si>
    <t>Istres</t>
  </si>
  <si>
    <t>Le Havre</t>
  </si>
  <si>
    <t>Istres 1</t>
  </si>
  <si>
    <t>12.12.2012</t>
  </si>
  <si>
    <t>France</t>
  </si>
  <si>
    <t>Brest</t>
  </si>
  <si>
    <t>Montpellier</t>
  </si>
  <si>
    <t>Montpellier 2</t>
  </si>
  <si>
    <t>13.12.2012</t>
  </si>
  <si>
    <t>Germany West</t>
  </si>
  <si>
    <t>Oberhausen</t>
  </si>
  <si>
    <t>Schalke 04 am</t>
  </si>
  <si>
    <t>Schalke 2</t>
  </si>
  <si>
    <t>14.12.2012</t>
  </si>
  <si>
    <t>Almere</t>
  </si>
  <si>
    <t>Dordrecht</t>
  </si>
  <si>
    <t>Dordrecht 2</t>
  </si>
  <si>
    <t>15.12.2012</t>
  </si>
  <si>
    <t>England 2</t>
  </si>
  <si>
    <t>Wimbledon</t>
  </si>
  <si>
    <t>Rotherham</t>
  </si>
  <si>
    <t>Rotherham 2</t>
  </si>
  <si>
    <t>Odd: 2.10</t>
  </si>
  <si>
    <t>16.12.2012</t>
  </si>
  <si>
    <t>UAE</t>
  </si>
  <si>
    <t>Bani Yas</t>
  </si>
  <si>
    <t>Al Masl</t>
  </si>
  <si>
    <t>Bani Yas 1</t>
  </si>
  <si>
    <t>17.12.2012</t>
  </si>
  <si>
    <t>Turkey</t>
  </si>
  <si>
    <t>Kaiseryspor</t>
  </si>
  <si>
    <t>Kasimpasa</t>
  </si>
  <si>
    <t>Kayserispor 1</t>
  </si>
  <si>
    <t>18.12.2012</t>
  </si>
  <si>
    <t>England</t>
  </si>
  <si>
    <t>Oxford</t>
  </si>
  <si>
    <t>Accrington</t>
  </si>
  <si>
    <t>Oxford 1</t>
  </si>
  <si>
    <t>19.12.2012</t>
  </si>
  <si>
    <t>Portugal</t>
  </si>
  <si>
    <t>Guimaraes</t>
  </si>
  <si>
    <t>Braga</t>
  </si>
  <si>
    <t>Braga 2</t>
  </si>
  <si>
    <t>20.12.2012?</t>
  </si>
  <si>
    <t>Dubai</t>
  </si>
  <si>
    <t>Baniyas</t>
  </si>
  <si>
    <t>Baniyas 2</t>
  </si>
  <si>
    <t>21.12.2012</t>
  </si>
  <si>
    <t>WALES</t>
  </si>
  <si>
    <t>Camarthen</t>
  </si>
  <si>
    <t>Port Talbot</t>
  </si>
  <si>
    <t>Camarthen 1</t>
  </si>
  <si>
    <t>Blackpool</t>
  </si>
  <si>
    <t>Wolves</t>
  </si>
  <si>
    <t>Blackpool 1</t>
  </si>
  <si>
    <t>22.12.2012</t>
  </si>
  <si>
    <t>Wallsal</t>
  </si>
  <si>
    <t>Colchester</t>
  </si>
  <si>
    <t>Wallsal 1</t>
  </si>
  <si>
    <t>23.12.2012</t>
  </si>
  <si>
    <t>Italy B</t>
  </si>
  <si>
    <t>Spezia</t>
  </si>
  <si>
    <t>Padova</t>
  </si>
  <si>
    <t>Spezia 1</t>
  </si>
  <si>
    <t>KSA</t>
  </si>
  <si>
    <t>Al Qadisiya</t>
  </si>
  <si>
    <t>Al Raed</t>
  </si>
  <si>
    <t>Al Raed 2</t>
  </si>
  <si>
    <t>Odd: 2.50</t>
  </si>
  <si>
    <t>Al Fateh</t>
  </si>
  <si>
    <t>Al Hillal</t>
  </si>
  <si>
    <t>Al Hilal 2</t>
  </si>
  <si>
    <t>26.12.2012</t>
  </si>
  <si>
    <t>North Ireland</t>
  </si>
  <si>
    <t>Cliftonvile</t>
  </si>
  <si>
    <t>Fc Crusaders</t>
  </si>
  <si>
    <t>Cliftonville 1</t>
  </si>
  <si>
    <t>28.12.2013</t>
  </si>
  <si>
    <t>Israel</t>
  </si>
  <si>
    <t>Hapoel Jerusalem</t>
  </si>
  <si>
    <t>Hapoel Bney Lod</t>
  </si>
  <si>
    <t>Hapoel Jerusalem 1</t>
  </si>
  <si>
    <t>29.12.2012</t>
  </si>
  <si>
    <t>Odd: 2.35</t>
  </si>
  <si>
    <t>30.12.2012</t>
  </si>
  <si>
    <t>Ternana</t>
  </si>
  <si>
    <t>Pro Vercelli</t>
  </si>
  <si>
    <t>Ternana 1</t>
  </si>
  <si>
    <t>01.01.2013</t>
  </si>
  <si>
    <t>Bradford</t>
  </si>
  <si>
    <t>GUISELEY</t>
  </si>
  <si>
    <t>GUISELEY 2</t>
  </si>
  <si>
    <t>02.01.2013</t>
  </si>
  <si>
    <t>Arbroath</t>
  </si>
  <si>
    <t>East Fife</t>
  </si>
  <si>
    <t>Arbroath 1</t>
  </si>
  <si>
    <t>03.01.2013</t>
  </si>
  <si>
    <t>Portugal 2</t>
  </si>
  <si>
    <t>Freamunde</t>
  </si>
  <si>
    <t>Belenenses</t>
  </si>
  <si>
    <t>Goals over 3.5</t>
  </si>
  <si>
    <t>Odd: 2.90</t>
  </si>
  <si>
    <t>04.01.2013</t>
  </si>
  <si>
    <t>Israel 2</t>
  </si>
  <si>
    <t>Maccabi Al Fahm</t>
  </si>
  <si>
    <t>Hapoel Tikva</t>
  </si>
  <si>
    <t>Hapoel Tikva 2</t>
  </si>
  <si>
    <t>05.01.2013</t>
  </si>
  <si>
    <t>Leeds</t>
  </si>
  <si>
    <t>Birmingham</t>
  </si>
  <si>
    <t>Leeds 1</t>
  </si>
  <si>
    <t>07.01.2013</t>
  </si>
  <si>
    <t>Greece</t>
  </si>
  <si>
    <t>Xanthi</t>
  </si>
  <si>
    <t>Ofi</t>
  </si>
  <si>
    <t>Xanthi 1</t>
  </si>
  <si>
    <t>Ireland N</t>
  </si>
  <si>
    <t>Cliftonville</t>
  </si>
  <si>
    <t>Glentoran</t>
  </si>
  <si>
    <t>Odd: 1.85)</t>
  </si>
  <si>
    <t>08.01.2013</t>
  </si>
  <si>
    <t>Alfreton</t>
  </si>
  <si>
    <t>Wrexham</t>
  </si>
  <si>
    <t>Wrexham 2</t>
  </si>
  <si>
    <t>09.01.2013</t>
  </si>
  <si>
    <t>Akhisar</t>
  </si>
  <si>
    <t>Antalyaspor</t>
  </si>
  <si>
    <t>Antalyaspor 2</t>
  </si>
  <si>
    <t>lose</t>
  </si>
  <si>
    <t>11.01.2013</t>
  </si>
  <si>
    <t>Malta</t>
  </si>
  <si>
    <t>Melita</t>
  </si>
  <si>
    <t>Balzan</t>
  </si>
  <si>
    <t>Balzan 2</t>
  </si>
  <si>
    <t>12.01.2013</t>
  </si>
  <si>
    <t>Newport</t>
  </si>
  <si>
    <t>Newport 2</t>
  </si>
  <si>
    <t>13.01.2013</t>
  </si>
  <si>
    <t>Sporting Covilha</t>
  </si>
  <si>
    <t>Guimaraes B</t>
  </si>
  <si>
    <t>S Covilha 1</t>
  </si>
  <si>
    <t>15.01.2013</t>
  </si>
  <si>
    <t>N Ireland</t>
  </si>
  <si>
    <t>Coleraine</t>
  </si>
  <si>
    <t>Ballinamallard</t>
  </si>
  <si>
    <t>Coleraine 1</t>
  </si>
  <si>
    <t>odd : 1.90</t>
  </si>
  <si>
    <t>16.01.2013</t>
  </si>
  <si>
    <t>Int Friendly</t>
  </si>
  <si>
    <t>Opava</t>
  </si>
  <si>
    <t>Hlucin</t>
  </si>
  <si>
    <t>Opava 1</t>
  </si>
  <si>
    <t>Odd : 2.00</t>
  </si>
  <si>
    <t>?</t>
  </si>
  <si>
    <t>17.01.2013</t>
  </si>
  <si>
    <t>sweden</t>
  </si>
  <si>
    <t>Lakers Fc</t>
  </si>
  <si>
    <t>Skelleftea</t>
  </si>
  <si>
    <t>Skelleftea 2</t>
  </si>
  <si>
    <t>18.01.2013</t>
  </si>
  <si>
    <t>Iran</t>
  </si>
  <si>
    <t>Saipa</t>
  </si>
  <si>
    <t>Sepahan</t>
  </si>
  <si>
    <t>Sepahan 2</t>
  </si>
  <si>
    <t>19.01.2013</t>
  </si>
  <si>
    <t>OFI</t>
  </si>
  <si>
    <t>Panionios</t>
  </si>
  <si>
    <t>OFI 1</t>
  </si>
  <si>
    <t>Odd: 2.10)</t>
  </si>
  <si>
    <t>22.01.2013</t>
  </si>
  <si>
    <t>Ergotelis</t>
  </si>
  <si>
    <t>Panetolikos</t>
  </si>
  <si>
    <t>Ergotelis 1</t>
  </si>
  <si>
    <t>24.01.2013</t>
  </si>
  <si>
    <t>Saudi Arabia</t>
  </si>
  <si>
    <t>Hayer</t>
  </si>
  <si>
    <t>Al Ahli</t>
  </si>
  <si>
    <t>Al Ahli 2-2</t>
  </si>
  <si>
    <t>28.01.2013</t>
  </si>
  <si>
    <t>Eskisekirspor</t>
  </si>
  <si>
    <t>Orduspor</t>
  </si>
  <si>
    <t>Eskisekirspor 1</t>
  </si>
  <si>
    <t>29.01.2013</t>
  </si>
  <si>
    <t>England Fa</t>
  </si>
  <si>
    <t>Grimsby</t>
  </si>
  <si>
    <t>Luton</t>
  </si>
  <si>
    <t>Grimsby 1</t>
  </si>
  <si>
    <t>31.01.2013</t>
  </si>
  <si>
    <t>Al Wahdad</t>
  </si>
  <si>
    <t>1:2 1:3</t>
  </si>
  <si>
    <t>01.02.2013</t>
  </si>
  <si>
    <t>Dijon</t>
  </si>
  <si>
    <t>Le Havre 1</t>
  </si>
  <si>
    <t>02.02.2013</t>
  </si>
  <si>
    <t>Cyprus</t>
  </si>
  <si>
    <t>Enosis</t>
  </si>
  <si>
    <t>Omonia</t>
  </si>
  <si>
    <t>Omonia x-2</t>
  </si>
  <si>
    <t>Odd : 4.00</t>
  </si>
  <si>
    <t>0:0 0:1</t>
  </si>
  <si>
    <t>04.02.2013</t>
  </si>
  <si>
    <t>Qatar</t>
  </si>
  <si>
    <t>Al Gharaffa</t>
  </si>
  <si>
    <t>Sailiya</t>
  </si>
  <si>
    <t>Al Gharaffa 1-1</t>
  </si>
  <si>
    <t>1:0 2:0</t>
  </si>
  <si>
    <t>05.02.2013</t>
  </si>
  <si>
    <t>Cliftonville 1-1</t>
  </si>
  <si>
    <t>3:0 5:0</t>
  </si>
  <si>
    <t>07.02.2013</t>
  </si>
  <si>
    <t>Holland</t>
  </si>
  <si>
    <t>Psv Y</t>
  </si>
  <si>
    <t>Nac Y</t>
  </si>
  <si>
    <t>Psv 1-1</t>
  </si>
  <si>
    <t>3:1 8:1</t>
  </si>
  <si>
    <t>08.02.2013</t>
  </si>
  <si>
    <t>Bnei Lod</t>
  </si>
  <si>
    <t>Umm Al Fahm</t>
  </si>
  <si>
    <t>Bnei Lod 1</t>
  </si>
  <si>
    <t>09.02.2013</t>
  </si>
  <si>
    <t>England Conf</t>
  </si>
  <si>
    <t>Dartford</t>
  </si>
  <si>
    <t>Lincoln 1</t>
  </si>
  <si>
    <t>odd: 2.30</t>
  </si>
  <si>
    <t>15.02.2013</t>
  </si>
  <si>
    <t>Banni yas</t>
  </si>
  <si>
    <t>Banni Yas 1-1</t>
  </si>
  <si>
    <t>16.02.2013</t>
  </si>
  <si>
    <t>Mansfield</t>
  </si>
  <si>
    <t>Cambridge</t>
  </si>
  <si>
    <t>Mansfield 1-1</t>
  </si>
  <si>
    <t>18.02.2013</t>
  </si>
  <si>
    <t>Umm al Fahm</t>
  </si>
  <si>
    <t>Sektzia n.</t>
  </si>
  <si>
    <t>Umm Al Fahm x-1</t>
  </si>
  <si>
    <t>Odd: 4.50</t>
  </si>
  <si>
    <t>1:1 1:1</t>
  </si>
  <si>
    <t>19.02.2013</t>
  </si>
  <si>
    <t>England Conference</t>
  </si>
  <si>
    <t>Hyde</t>
  </si>
  <si>
    <t>Mansfield 2</t>
  </si>
  <si>
    <t>Odd: 2.05</t>
  </si>
  <si>
    <t>21.02.2013</t>
  </si>
  <si>
    <t>Malavan</t>
  </si>
  <si>
    <t>Sepahan 1-1</t>
  </si>
  <si>
    <t>Odd: 2.70</t>
  </si>
  <si>
    <t>1:0 3:1</t>
  </si>
  <si>
    <t>23.02.2013</t>
  </si>
  <si>
    <t>Brighton</t>
  </si>
  <si>
    <t>Burnley</t>
  </si>
  <si>
    <t>Brighton 1-1</t>
  </si>
  <si>
    <t>Odd: 3.30</t>
  </si>
  <si>
    <t>1:0 1:0</t>
  </si>
  <si>
    <t>24.02.2013</t>
  </si>
  <si>
    <t>Nacional</t>
  </si>
  <si>
    <t>Olhanense</t>
  </si>
  <si>
    <t>Nacional 1-1</t>
  </si>
  <si>
    <t>25.02.2013</t>
  </si>
  <si>
    <t>Holland 2</t>
  </si>
  <si>
    <t>Graafschap</t>
  </si>
  <si>
    <t>Eagles</t>
  </si>
  <si>
    <t>Graafschap 1-1</t>
  </si>
  <si>
    <t>1:0 5:2</t>
  </si>
  <si>
    <t>26.02.2013</t>
  </si>
  <si>
    <t>Ascoli</t>
  </si>
  <si>
    <t>Sassuolo</t>
  </si>
  <si>
    <t>Sassuolo 2</t>
  </si>
  <si>
    <t>27.02.2013</t>
  </si>
  <si>
    <t>Dag Red</t>
  </si>
  <si>
    <t>Dag Red x2</t>
  </si>
  <si>
    <t>28.02.2013</t>
  </si>
  <si>
    <t>Persepolis</t>
  </si>
  <si>
    <t>Persepolis 1-1</t>
  </si>
  <si>
    <t>3:0 4:1</t>
  </si>
  <si>
    <t>01.03.2013</t>
  </si>
  <si>
    <t>Chateauroux</t>
  </si>
  <si>
    <t>Chateauroux x2</t>
  </si>
  <si>
    <t>03.03.2013</t>
  </si>
  <si>
    <t>Hungary</t>
  </si>
  <si>
    <t>Papa</t>
  </si>
  <si>
    <t>Ferencvaros 2</t>
  </si>
  <si>
    <t>Ponferradina</t>
  </si>
  <si>
    <t>Ponferradina 1</t>
  </si>
  <si>
    <t>04.03.2013</t>
  </si>
  <si>
    <t>Veria</t>
  </si>
  <si>
    <t>Aris</t>
  </si>
  <si>
    <t>Veria 1</t>
  </si>
  <si>
    <t>05.03.2013</t>
  </si>
  <si>
    <t>Nottingham</t>
  </si>
  <si>
    <t>Ipswich</t>
  </si>
  <si>
    <t>Nottingham 1</t>
  </si>
  <si>
    <t>06.03.2013</t>
  </si>
  <si>
    <t>Finland</t>
  </si>
  <si>
    <t>Kups</t>
  </si>
  <si>
    <t>Jaro</t>
  </si>
  <si>
    <t>Kups 1-1</t>
  </si>
  <si>
    <t>1:0 3:0</t>
  </si>
  <si>
    <t>08.03.2013</t>
  </si>
  <si>
    <t>Sedan</t>
  </si>
  <si>
    <t>Le mans</t>
  </si>
  <si>
    <t>Sedan 1</t>
  </si>
  <si>
    <t>09.03.2013</t>
  </si>
  <si>
    <t>Oh Leuven</t>
  </si>
  <si>
    <t>Standard</t>
  </si>
  <si>
    <t>Standard 2</t>
  </si>
  <si>
    <t>odd: 2.10</t>
  </si>
  <si>
    <t>10.03.2013</t>
  </si>
  <si>
    <t>Sweden cup</t>
  </si>
  <si>
    <t>Angelholms</t>
  </si>
  <si>
    <t>Norrkoping</t>
  </si>
  <si>
    <t>Norrkoping 2</t>
  </si>
  <si>
    <t>11.03.2013</t>
  </si>
  <si>
    <t>Ireland</t>
  </si>
  <si>
    <t>Athlone</t>
  </si>
  <si>
    <t>Longford</t>
  </si>
  <si>
    <t>Longford 2</t>
  </si>
  <si>
    <t>12.03.2013</t>
  </si>
  <si>
    <t>Stevenage</t>
  </si>
  <si>
    <t>Bournemouth</t>
  </si>
  <si>
    <t>Odd:2.10</t>
  </si>
  <si>
    <t>13.03.2013</t>
  </si>
  <si>
    <t>Beitar</t>
  </si>
  <si>
    <t>Maccabi Haifa</t>
  </si>
  <si>
    <t>Maccabi haifa 2</t>
  </si>
  <si>
    <t>Odd:2.00</t>
  </si>
  <si>
    <t>14.03.2013</t>
  </si>
  <si>
    <t>Fulham u21</t>
  </si>
  <si>
    <t>Blackburn U21</t>
  </si>
  <si>
    <t>Fulham 1</t>
  </si>
  <si>
    <t>postponed</t>
  </si>
  <si>
    <t>------</t>
  </si>
  <si>
    <t>16.03.2013</t>
  </si>
  <si>
    <t>Scotland 3</t>
  </si>
  <si>
    <t>East Stirling</t>
  </si>
  <si>
    <t>Berwick</t>
  </si>
  <si>
    <t>Berwick 2</t>
  </si>
  <si>
    <t>19.03.2013</t>
  </si>
  <si>
    <t>Italy b</t>
  </si>
  <si>
    <t>Lanciano</t>
  </si>
  <si>
    <t>Verona</t>
  </si>
  <si>
    <t>Verona 2</t>
  </si>
  <si>
    <t>20.03.2013</t>
  </si>
  <si>
    <t>Belgium 2</t>
  </si>
  <si>
    <t>Antwerpen</t>
  </si>
  <si>
    <t>Heist</t>
  </si>
  <si>
    <t>Heist x2</t>
  </si>
  <si>
    <t>21.03.2013</t>
  </si>
  <si>
    <t>Brazil</t>
  </si>
  <si>
    <t>Sao Caetano</t>
  </si>
  <si>
    <t>Ituano</t>
  </si>
  <si>
    <t>Sao Caetano 1</t>
  </si>
  <si>
    <t>22.03.2013</t>
  </si>
  <si>
    <t>Asia</t>
  </si>
  <si>
    <t>Malaysia</t>
  </si>
  <si>
    <t>Yemen</t>
  </si>
  <si>
    <t>Malaysia 1</t>
  </si>
  <si>
    <t>23.03.2013</t>
  </si>
  <si>
    <t>Morecambe</t>
  </si>
  <si>
    <t>Wimbledon 1</t>
  </si>
  <si>
    <t>24.03.2013</t>
  </si>
  <si>
    <t>Dessel</t>
  </si>
  <si>
    <t>St Truiden</t>
  </si>
  <si>
    <t>St Truiden 2</t>
  </si>
  <si>
    <t>25.03.2013</t>
  </si>
  <si>
    <t>West Bromwich</t>
  </si>
  <si>
    <t>Tottenham U21</t>
  </si>
  <si>
    <t>Tottenham 2</t>
  </si>
  <si>
    <t>26.03.2013</t>
  </si>
  <si>
    <t>Czech</t>
  </si>
  <si>
    <t>Jihlava Youth</t>
  </si>
  <si>
    <t>Sigma Youth</t>
  </si>
  <si>
    <t>Sigma 2</t>
  </si>
  <si>
    <t>27.03.2013</t>
  </si>
  <si>
    <t>Chile</t>
  </si>
  <si>
    <t>Espanola</t>
  </si>
  <si>
    <t>Un chile</t>
  </si>
  <si>
    <t>Espanola 1</t>
  </si>
  <si>
    <t>29.03.2013</t>
  </si>
  <si>
    <t>Bournemouth 2</t>
  </si>
  <si>
    <t>31.03.2013</t>
  </si>
  <si>
    <t>Brüssel</t>
  </si>
  <si>
    <t>Woluwe</t>
  </si>
  <si>
    <t>Brüssel 1-1</t>
  </si>
  <si>
    <t>Odd: (2.80)</t>
  </si>
  <si>
    <t>1:0 (3:0)</t>
  </si>
  <si>
    <t>Numancia</t>
  </si>
  <si>
    <t>Numancia 1</t>
  </si>
  <si>
    <t>Odd: 2.20o</t>
  </si>
  <si>
    <t>01.04.2013</t>
  </si>
  <si>
    <t>Denmark</t>
  </si>
  <si>
    <t>Brondby</t>
  </si>
  <si>
    <t>Aarhus</t>
  </si>
  <si>
    <t>Brondby 1</t>
  </si>
  <si>
    <t>03.04.2013</t>
  </si>
  <si>
    <t>Stortford</t>
  </si>
  <si>
    <t>Gloucester</t>
  </si>
  <si>
    <t>Gloucester 2</t>
  </si>
  <si>
    <t>04.04.2013</t>
  </si>
  <si>
    <t>Germany 19</t>
  </si>
  <si>
    <t>Bielefeld</t>
  </si>
  <si>
    <t>Koln</t>
  </si>
  <si>
    <t>Koln 2</t>
  </si>
  <si>
    <t>05.04.2013</t>
  </si>
  <si>
    <t>Russia</t>
  </si>
  <si>
    <t>Amkar</t>
  </si>
  <si>
    <t>Dinamo M</t>
  </si>
  <si>
    <t>Dinamo M 2</t>
  </si>
  <si>
    <t>06.04.2013</t>
  </si>
  <si>
    <t>Galatasaray</t>
  </si>
  <si>
    <t>Mersin</t>
  </si>
  <si>
    <t>Galatasaray 2-1</t>
  </si>
  <si>
    <t>odd:30.00</t>
  </si>
  <si>
    <t>0:1 3:1</t>
  </si>
  <si>
    <t>WINNNN</t>
  </si>
  <si>
    <t>07.04.2013</t>
  </si>
  <si>
    <t>Cordoba</t>
  </si>
  <si>
    <t>08.04.2013</t>
  </si>
  <si>
    <t>Norway 2</t>
  </si>
  <si>
    <t>Frefrikstad</t>
  </si>
  <si>
    <t>Hodd</t>
  </si>
  <si>
    <t>Fredrikstad 1-1</t>
  </si>
  <si>
    <t>2:1 (3:2)</t>
  </si>
  <si>
    <t>10.04.2013</t>
  </si>
  <si>
    <t>Crewe</t>
  </si>
  <si>
    <t>Brentford</t>
  </si>
  <si>
    <t>Brentford 2-2</t>
  </si>
  <si>
    <t>0:1 (0:2)</t>
  </si>
  <si>
    <t>13.04.2013</t>
  </si>
  <si>
    <t>Northampton</t>
  </si>
  <si>
    <t>York</t>
  </si>
  <si>
    <t>York 2</t>
  </si>
  <si>
    <t>14.04.2013</t>
  </si>
  <si>
    <t>Huesca</t>
  </si>
  <si>
    <t>Sabadell</t>
  </si>
  <si>
    <t>Huesca 1</t>
  </si>
  <si>
    <t>16.04.2013</t>
  </si>
  <si>
    <t>Aldershot</t>
  </si>
  <si>
    <t>Southend</t>
  </si>
  <si>
    <t>Aldershot 1</t>
  </si>
  <si>
    <t>17.04.2013</t>
  </si>
  <si>
    <t>Swiss</t>
  </si>
  <si>
    <t>Sion</t>
  </si>
  <si>
    <t>Basel</t>
  </si>
  <si>
    <t>Basel 2</t>
  </si>
  <si>
    <t>18.04.2013</t>
  </si>
  <si>
    <t>Sweden</t>
  </si>
  <si>
    <t>Helsingborg</t>
  </si>
  <si>
    <t>Helsingborg 2</t>
  </si>
  <si>
    <t>WN</t>
  </si>
  <si>
    <t>19.04.2013</t>
  </si>
  <si>
    <t>Chateroaux</t>
  </si>
  <si>
    <t>Niort</t>
  </si>
  <si>
    <t>Chateroaux 1</t>
  </si>
  <si>
    <t>Germany 2</t>
  </si>
  <si>
    <t>Regensburg</t>
  </si>
  <si>
    <t>Ingolstadt</t>
  </si>
  <si>
    <t>Ingolstadt 2</t>
  </si>
  <si>
    <t>20.04.2013</t>
  </si>
  <si>
    <t>Ferreira</t>
  </si>
  <si>
    <t>Rio Ave</t>
  </si>
  <si>
    <t>Ferreira 1</t>
  </si>
  <si>
    <t>odd:2.10</t>
  </si>
  <si>
    <t>21.04.2013</t>
  </si>
  <si>
    <t>Germany2</t>
  </si>
  <si>
    <t>Dynamo D</t>
  </si>
  <si>
    <t>Cottbus</t>
  </si>
  <si>
    <t>Dynamo 1</t>
  </si>
  <si>
    <t>Odd; 2.20</t>
  </si>
  <si>
    <t>22.04.2013</t>
  </si>
  <si>
    <t>Sweden 2</t>
  </si>
  <si>
    <t>Orgryte</t>
  </si>
  <si>
    <t>Brage</t>
  </si>
  <si>
    <t>Orgryte 1</t>
  </si>
  <si>
    <t>24.04.2013</t>
  </si>
  <si>
    <t>Greece 2</t>
  </si>
  <si>
    <t>Anagennisi</t>
  </si>
  <si>
    <t>Ergotelis 2</t>
  </si>
  <si>
    <t>Denmark 2</t>
  </si>
  <si>
    <t>Hobro</t>
  </si>
  <si>
    <t>Bronshoj</t>
  </si>
  <si>
    <t>Hobro 1</t>
  </si>
  <si>
    <t>26.04.2013</t>
  </si>
  <si>
    <t>Sandhausen</t>
  </si>
  <si>
    <t>Bochum</t>
  </si>
  <si>
    <t>Bochum 2</t>
  </si>
  <si>
    <t>0;1</t>
  </si>
  <si>
    <t>Austria 2</t>
  </si>
  <si>
    <t>Altach</t>
  </si>
  <si>
    <t>A Lustenau</t>
  </si>
  <si>
    <t>Altach x-1</t>
  </si>
  <si>
    <t>0:0 (2:0)</t>
  </si>
  <si>
    <t>27.04.2013</t>
  </si>
  <si>
    <t>Burton</t>
  </si>
  <si>
    <t>Gillingham</t>
  </si>
  <si>
    <t>Burton 1</t>
  </si>
  <si>
    <t>28.04.2013</t>
  </si>
  <si>
    <t>Fluminense</t>
  </si>
  <si>
    <t>Volta R</t>
  </si>
  <si>
    <t>Fluminense 1-1</t>
  </si>
  <si>
    <t>2:1 (4:1)</t>
  </si>
  <si>
    <t>30.04.2013</t>
  </si>
  <si>
    <t>Asian Cup</t>
  </si>
  <si>
    <t>South Marine</t>
  </si>
  <si>
    <t>Kashiwa</t>
  </si>
  <si>
    <t>Kashiwa x2</t>
  </si>
  <si>
    <t>odd: 2.25</t>
  </si>
  <si>
    <t>03.05.2013</t>
  </si>
  <si>
    <t>Dresden</t>
  </si>
  <si>
    <t>Paderborn</t>
  </si>
  <si>
    <t>Dresden 1</t>
  </si>
  <si>
    <t>Ajaccio</t>
  </si>
  <si>
    <t>Le Mans 2</t>
  </si>
  <si>
    <t>04.05.2013</t>
  </si>
  <si>
    <t>M.Netanya</t>
  </si>
  <si>
    <t>Hapoel Beer</t>
  </si>
  <si>
    <t>M.Netanya 1</t>
  </si>
  <si>
    <t>05.05.2013</t>
  </si>
  <si>
    <t>Norway</t>
  </si>
  <si>
    <t>Kongsvinger</t>
  </si>
  <si>
    <t>Fredrikstad</t>
  </si>
  <si>
    <t>Kongsvinger 1</t>
  </si>
  <si>
    <t>08.05.2013</t>
  </si>
  <si>
    <t>Skive</t>
  </si>
  <si>
    <t>Hjorring</t>
  </si>
  <si>
    <t>Skive 1</t>
  </si>
  <si>
    <t>odd: 2.20</t>
  </si>
  <si>
    <t>09.05.2013</t>
  </si>
  <si>
    <t>Honka</t>
  </si>
  <si>
    <t>Rops</t>
  </si>
  <si>
    <t>Honka 1</t>
  </si>
  <si>
    <t>Switzerland</t>
  </si>
  <si>
    <t>Wil</t>
  </si>
  <si>
    <t>Wohlen</t>
  </si>
  <si>
    <t>Wohlen x2</t>
  </si>
  <si>
    <t>Follo</t>
  </si>
  <si>
    <t>Stabaek</t>
  </si>
  <si>
    <t>Stabaek 2</t>
  </si>
  <si>
    <t>11.05.2013</t>
  </si>
  <si>
    <t>St Gallen</t>
  </si>
  <si>
    <t>St Gallen 1</t>
  </si>
  <si>
    <t>12.05.2013</t>
  </si>
  <si>
    <t>Aue</t>
  </si>
  <si>
    <t>Aue 1</t>
  </si>
  <si>
    <t>Spain2</t>
  </si>
  <si>
    <t>Santander</t>
  </si>
  <si>
    <t>RealB</t>
  </si>
  <si>
    <t>Santander 1</t>
  </si>
  <si>
    <t>Romania</t>
  </si>
  <si>
    <t>Astra</t>
  </si>
  <si>
    <t>RapidB</t>
  </si>
  <si>
    <t>Astra 1</t>
  </si>
  <si>
    <t>13.05.2013</t>
  </si>
  <si>
    <t>Finland 2</t>
  </si>
  <si>
    <t>Ilves</t>
  </si>
  <si>
    <t>Sjk</t>
  </si>
  <si>
    <t>Sjk 2</t>
  </si>
  <si>
    <t>14.05.2013</t>
  </si>
  <si>
    <t>Slovenia</t>
  </si>
  <si>
    <t>Triglav</t>
  </si>
  <si>
    <t>Rudar</t>
  </si>
  <si>
    <t>Triglav 1</t>
  </si>
  <si>
    <t>16.05.2013</t>
  </si>
  <si>
    <t>Grasshopers</t>
  </si>
  <si>
    <t>Grasshopers 2</t>
  </si>
  <si>
    <t>19.05.2013</t>
  </si>
  <si>
    <t>Santander 2</t>
  </si>
  <si>
    <t>Djurgardens</t>
  </si>
  <si>
    <t>Halmstads</t>
  </si>
  <si>
    <t>Djurgardens 1</t>
  </si>
  <si>
    <t>20.05.2013</t>
  </si>
  <si>
    <t>Norsjaeland</t>
  </si>
  <si>
    <t>Esbjerg</t>
  </si>
  <si>
    <t>Esbjerg 2</t>
  </si>
  <si>
    <t>21.05.2013</t>
  </si>
  <si>
    <t>Olomouc</t>
  </si>
  <si>
    <t>Pardubice</t>
  </si>
  <si>
    <t>Olomouc 1</t>
  </si>
  <si>
    <t>22.05.2013</t>
  </si>
  <si>
    <t>Mura</t>
  </si>
  <si>
    <t>Mura 2</t>
  </si>
  <si>
    <t>Servette</t>
  </si>
  <si>
    <t>Servette 1</t>
  </si>
  <si>
    <t>odd: 2.3</t>
  </si>
  <si>
    <t>23.05.2013</t>
  </si>
  <si>
    <t>Syrianska</t>
  </si>
  <si>
    <t>Hacken</t>
  </si>
  <si>
    <t>over 2,5</t>
  </si>
  <si>
    <t>odd: 2.00</t>
  </si>
  <si>
    <t>24.05.2013</t>
  </si>
  <si>
    <t>Nantes</t>
  </si>
  <si>
    <t>over 2.5</t>
  </si>
  <si>
    <t>Derry</t>
  </si>
  <si>
    <t>Cork</t>
  </si>
  <si>
    <t>BTS</t>
  </si>
  <si>
    <t>25.05.2013</t>
  </si>
  <si>
    <t>Thun</t>
  </si>
  <si>
    <t>Thun 2</t>
  </si>
  <si>
    <t>Odd 2.00</t>
  </si>
  <si>
    <t>Vasco</t>
  </si>
  <si>
    <t>Portuguesa</t>
  </si>
  <si>
    <t>odd; 2.00</t>
  </si>
  <si>
    <t>26.05.2013</t>
  </si>
  <si>
    <t>Spain</t>
  </si>
  <si>
    <t>Lugo</t>
  </si>
  <si>
    <t>Lugo 1</t>
  </si>
  <si>
    <t>2:o</t>
  </si>
  <si>
    <t>27.05.2013</t>
  </si>
  <si>
    <t>Pecsi</t>
  </si>
  <si>
    <t>Dvtk</t>
  </si>
  <si>
    <t>28.05.2013</t>
  </si>
  <si>
    <t>Steaua</t>
  </si>
  <si>
    <t>Brasov</t>
  </si>
  <si>
    <t>BTS &amp; over 3.5</t>
  </si>
  <si>
    <t>Odd: 1.75 &amp; 2.55</t>
  </si>
  <si>
    <t>Gefle</t>
  </si>
  <si>
    <t>Denmark 3</t>
  </si>
  <si>
    <t>Skanderborg</t>
  </si>
  <si>
    <t>Skovbakken</t>
  </si>
  <si>
    <t>Skanderborg 1</t>
  </si>
  <si>
    <t>29.05.2013</t>
  </si>
  <si>
    <t>Finladn</t>
  </si>
  <si>
    <t>Lahti</t>
  </si>
  <si>
    <t>Cluj</t>
  </si>
  <si>
    <t>Uni. Cluj</t>
  </si>
  <si>
    <t>Won</t>
  </si>
  <si>
    <t>Lost</t>
  </si>
  <si>
    <t>Date</t>
  </si>
  <si>
    <t>Odds</t>
  </si>
  <si>
    <t>Result</t>
  </si>
  <si>
    <t>Profit</t>
  </si>
  <si>
    <t>Bank</t>
  </si>
  <si>
    <t>Yield</t>
  </si>
  <si>
    <t>Number</t>
  </si>
  <si>
    <t>Average odds</t>
  </si>
  <si>
    <t>Strike rate</t>
  </si>
</sst>
</file>

<file path=xl/styles.xml><?xml version="1.0" encoding="utf-8"?>
<styleSheet xmlns="http://schemas.openxmlformats.org/spreadsheetml/2006/main">
  <fonts count="5">
    <font>
      <sz val="10"/>
      <color theme="1"/>
      <name val="Arial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348CBC"/>
      <name val="Tahoma"/>
      <family val="2"/>
    </font>
    <font>
      <b/>
      <sz val="10"/>
      <color rgb="FF91010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10" fontId="0" fillId="0" borderId="0" xfId="0" applyNumberForma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20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/>
    </xf>
    <xf numFmtId="20" fontId="2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Sheet2!$N$1</c:f>
              <c:strCache>
                <c:ptCount val="1"/>
                <c:pt idx="0">
                  <c:v>Bank</c:v>
                </c:pt>
              </c:strCache>
            </c:strRef>
          </c:tx>
          <c:marker>
            <c:symbol val="none"/>
          </c:marker>
          <c:xVal>
            <c:numRef>
              <c:f>Sheet2!$I$2:$I$167</c:f>
              <c:numCache>
                <c:formatCode>General</c:formatCode>
                <c:ptCount val="1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</c:numCache>
            </c:numRef>
          </c:xVal>
          <c:yVal>
            <c:numRef>
              <c:f>Sheet2!$N$2:$N$167</c:f>
              <c:numCache>
                <c:formatCode>General</c:formatCode>
                <c:ptCount val="166"/>
                <c:pt idx="0">
                  <c:v>1.2999999999999998</c:v>
                </c:pt>
                <c:pt idx="1">
                  <c:v>3.6999999999999997</c:v>
                </c:pt>
                <c:pt idx="2">
                  <c:v>5.55</c:v>
                </c:pt>
                <c:pt idx="3">
                  <c:v>7.65</c:v>
                </c:pt>
                <c:pt idx="4">
                  <c:v>8.6</c:v>
                </c:pt>
                <c:pt idx="5">
                  <c:v>10.7</c:v>
                </c:pt>
                <c:pt idx="6">
                  <c:v>11.899999999999999</c:v>
                </c:pt>
                <c:pt idx="7">
                  <c:v>13.299999999999999</c:v>
                </c:pt>
                <c:pt idx="8">
                  <c:v>12.299999999999999</c:v>
                </c:pt>
                <c:pt idx="9">
                  <c:v>13.1</c:v>
                </c:pt>
                <c:pt idx="10">
                  <c:v>14</c:v>
                </c:pt>
                <c:pt idx="11">
                  <c:v>15.2</c:v>
                </c:pt>
                <c:pt idx="12">
                  <c:v>16.349999999999998</c:v>
                </c:pt>
                <c:pt idx="13">
                  <c:v>18.149999999999999</c:v>
                </c:pt>
                <c:pt idx="14">
                  <c:v>19.149999999999999</c:v>
                </c:pt>
                <c:pt idx="15">
                  <c:v>21.95</c:v>
                </c:pt>
                <c:pt idx="16">
                  <c:v>23.15</c:v>
                </c:pt>
                <c:pt idx="17">
                  <c:v>24.75</c:v>
                </c:pt>
                <c:pt idx="18">
                  <c:v>26.35</c:v>
                </c:pt>
                <c:pt idx="19">
                  <c:v>28.1</c:v>
                </c:pt>
                <c:pt idx="20">
                  <c:v>29.700000000000003</c:v>
                </c:pt>
                <c:pt idx="21">
                  <c:v>30.900000000000002</c:v>
                </c:pt>
                <c:pt idx="22">
                  <c:v>32.300000000000004</c:v>
                </c:pt>
                <c:pt idx="23">
                  <c:v>33.200000000000003</c:v>
                </c:pt>
                <c:pt idx="24">
                  <c:v>34.5</c:v>
                </c:pt>
                <c:pt idx="25">
                  <c:v>35.6</c:v>
                </c:pt>
                <c:pt idx="26">
                  <c:v>36.5</c:v>
                </c:pt>
                <c:pt idx="27">
                  <c:v>37.700000000000003</c:v>
                </c:pt>
                <c:pt idx="28">
                  <c:v>38.700000000000003</c:v>
                </c:pt>
                <c:pt idx="29">
                  <c:v>37.700000000000003</c:v>
                </c:pt>
                <c:pt idx="30">
                  <c:v>38.6</c:v>
                </c:pt>
                <c:pt idx="31">
                  <c:v>39.6</c:v>
                </c:pt>
                <c:pt idx="32">
                  <c:v>38.6</c:v>
                </c:pt>
                <c:pt idx="33">
                  <c:v>40</c:v>
                </c:pt>
                <c:pt idx="34">
                  <c:v>39</c:v>
                </c:pt>
                <c:pt idx="35">
                  <c:v>40.5</c:v>
                </c:pt>
                <c:pt idx="36">
                  <c:v>42</c:v>
                </c:pt>
                <c:pt idx="37">
                  <c:v>43.1</c:v>
                </c:pt>
                <c:pt idx="38">
                  <c:v>42.1</c:v>
                </c:pt>
                <c:pt idx="39">
                  <c:v>43.45</c:v>
                </c:pt>
                <c:pt idx="40">
                  <c:v>44.35</c:v>
                </c:pt>
                <c:pt idx="41">
                  <c:v>45.45</c:v>
                </c:pt>
                <c:pt idx="42">
                  <c:v>46.75</c:v>
                </c:pt>
                <c:pt idx="43">
                  <c:v>48.65</c:v>
                </c:pt>
                <c:pt idx="44">
                  <c:v>49.75</c:v>
                </c:pt>
                <c:pt idx="45">
                  <c:v>48.75</c:v>
                </c:pt>
                <c:pt idx="46">
                  <c:v>49.6</c:v>
                </c:pt>
                <c:pt idx="47">
                  <c:v>50.5</c:v>
                </c:pt>
                <c:pt idx="48">
                  <c:v>51.5</c:v>
                </c:pt>
                <c:pt idx="49">
                  <c:v>50.5</c:v>
                </c:pt>
                <c:pt idx="50">
                  <c:v>51.5</c:v>
                </c:pt>
                <c:pt idx="51">
                  <c:v>52.9</c:v>
                </c:pt>
                <c:pt idx="52">
                  <c:v>53.9</c:v>
                </c:pt>
                <c:pt idx="53">
                  <c:v>52.9</c:v>
                </c:pt>
                <c:pt idx="54">
                  <c:v>53.9</c:v>
                </c:pt>
                <c:pt idx="55">
                  <c:v>54.85</c:v>
                </c:pt>
                <c:pt idx="56">
                  <c:v>56.35</c:v>
                </c:pt>
                <c:pt idx="57">
                  <c:v>57.45</c:v>
                </c:pt>
                <c:pt idx="58">
                  <c:v>58.45</c:v>
                </c:pt>
                <c:pt idx="59">
                  <c:v>59.85</c:v>
                </c:pt>
                <c:pt idx="60">
                  <c:v>60.75</c:v>
                </c:pt>
                <c:pt idx="61">
                  <c:v>61.95</c:v>
                </c:pt>
                <c:pt idx="62">
                  <c:v>62.95</c:v>
                </c:pt>
                <c:pt idx="63">
                  <c:v>63.95</c:v>
                </c:pt>
                <c:pt idx="64">
                  <c:v>66.95</c:v>
                </c:pt>
                <c:pt idx="65">
                  <c:v>68.05</c:v>
                </c:pt>
                <c:pt idx="66">
                  <c:v>69.149999999999991</c:v>
                </c:pt>
                <c:pt idx="67">
                  <c:v>70.249999999999986</c:v>
                </c:pt>
                <c:pt idx="68">
                  <c:v>71.449999999999989</c:v>
                </c:pt>
                <c:pt idx="69">
                  <c:v>72.749999999999986</c:v>
                </c:pt>
                <c:pt idx="70">
                  <c:v>73.949999999999989</c:v>
                </c:pt>
                <c:pt idx="71">
                  <c:v>75.549999999999983</c:v>
                </c:pt>
                <c:pt idx="72">
                  <c:v>74.549999999999983</c:v>
                </c:pt>
                <c:pt idx="73">
                  <c:v>75.59999999999998</c:v>
                </c:pt>
                <c:pt idx="74">
                  <c:v>77.299999999999983</c:v>
                </c:pt>
                <c:pt idx="75">
                  <c:v>79.59999999999998</c:v>
                </c:pt>
                <c:pt idx="76">
                  <c:v>81.399999999999977</c:v>
                </c:pt>
                <c:pt idx="77">
                  <c:v>83.199999999999974</c:v>
                </c:pt>
                <c:pt idx="78">
                  <c:v>84.299999999999969</c:v>
                </c:pt>
                <c:pt idx="79">
                  <c:v>85.299999999999969</c:v>
                </c:pt>
                <c:pt idx="80">
                  <c:v>86.799999999999969</c:v>
                </c:pt>
                <c:pt idx="81">
                  <c:v>85.799999999999969</c:v>
                </c:pt>
                <c:pt idx="82">
                  <c:v>86.799999999999969</c:v>
                </c:pt>
                <c:pt idx="83">
                  <c:v>87.999999999999972</c:v>
                </c:pt>
                <c:pt idx="84">
                  <c:v>89.199999999999974</c:v>
                </c:pt>
                <c:pt idx="85">
                  <c:v>90.299999999999969</c:v>
                </c:pt>
                <c:pt idx="86">
                  <c:v>91.999999999999972</c:v>
                </c:pt>
                <c:pt idx="87">
                  <c:v>93.299999999999969</c:v>
                </c:pt>
                <c:pt idx="88">
                  <c:v>94.399999999999963</c:v>
                </c:pt>
                <c:pt idx="89">
                  <c:v>95.399999999999963</c:v>
                </c:pt>
                <c:pt idx="90">
                  <c:v>96.599999999999966</c:v>
                </c:pt>
                <c:pt idx="91">
                  <c:v>97.69999999999996</c:v>
                </c:pt>
                <c:pt idx="92">
                  <c:v>98.69999999999996</c:v>
                </c:pt>
                <c:pt idx="93">
                  <c:v>99.69999999999996</c:v>
                </c:pt>
                <c:pt idx="94">
                  <c:v>100.99999999999996</c:v>
                </c:pt>
                <c:pt idx="95">
                  <c:v>99.999999999999957</c:v>
                </c:pt>
                <c:pt idx="96">
                  <c:v>101.29999999999995</c:v>
                </c:pt>
                <c:pt idx="97">
                  <c:v>102.49999999999996</c:v>
                </c:pt>
                <c:pt idx="98">
                  <c:v>103.79999999999995</c:v>
                </c:pt>
                <c:pt idx="99">
                  <c:v>104.99999999999996</c:v>
                </c:pt>
                <c:pt idx="100">
                  <c:v>105.99999999999996</c:v>
                </c:pt>
                <c:pt idx="101">
                  <c:v>106.99999999999996</c:v>
                </c:pt>
                <c:pt idx="102">
                  <c:v>105.99999999999996</c:v>
                </c:pt>
                <c:pt idx="103">
                  <c:v>107.19999999999996</c:v>
                </c:pt>
                <c:pt idx="104">
                  <c:v>108.39999999999996</c:v>
                </c:pt>
                <c:pt idx="105">
                  <c:v>110.19999999999996</c:v>
                </c:pt>
                <c:pt idx="106">
                  <c:v>111.59999999999997</c:v>
                </c:pt>
                <c:pt idx="107">
                  <c:v>112.79999999999997</c:v>
                </c:pt>
                <c:pt idx="108">
                  <c:v>113.99999999999997</c:v>
                </c:pt>
                <c:pt idx="109">
                  <c:v>112.99999999999997</c:v>
                </c:pt>
                <c:pt idx="110">
                  <c:v>114.19999999999997</c:v>
                </c:pt>
                <c:pt idx="111">
                  <c:v>115.39999999999998</c:v>
                </c:pt>
                <c:pt idx="112">
                  <c:v>117.69999999999997</c:v>
                </c:pt>
                <c:pt idx="113">
                  <c:v>120.49999999999997</c:v>
                </c:pt>
                <c:pt idx="114">
                  <c:v>121.89999999999998</c:v>
                </c:pt>
                <c:pt idx="115">
                  <c:v>120.89999999999998</c:v>
                </c:pt>
                <c:pt idx="116">
                  <c:v>121.99999999999997</c:v>
                </c:pt>
                <c:pt idx="117">
                  <c:v>123.39999999999998</c:v>
                </c:pt>
                <c:pt idx="118">
                  <c:v>124.69999999999997</c:v>
                </c:pt>
                <c:pt idx="119">
                  <c:v>126.19999999999997</c:v>
                </c:pt>
                <c:pt idx="120">
                  <c:v>127.29999999999997</c:v>
                </c:pt>
                <c:pt idx="121">
                  <c:v>128.49999999999997</c:v>
                </c:pt>
                <c:pt idx="122">
                  <c:v>129.84999999999997</c:v>
                </c:pt>
                <c:pt idx="123">
                  <c:v>130.84999999999997</c:v>
                </c:pt>
                <c:pt idx="124">
                  <c:v>132.04999999999995</c:v>
                </c:pt>
                <c:pt idx="125">
                  <c:v>133.24999999999994</c:v>
                </c:pt>
                <c:pt idx="126">
                  <c:v>136.74999999999994</c:v>
                </c:pt>
                <c:pt idx="127">
                  <c:v>138.04999999999995</c:v>
                </c:pt>
                <c:pt idx="128">
                  <c:v>139.14999999999995</c:v>
                </c:pt>
                <c:pt idx="129">
                  <c:v>140.39999999999995</c:v>
                </c:pt>
                <c:pt idx="130">
                  <c:v>141.19999999999996</c:v>
                </c:pt>
                <c:pt idx="131">
                  <c:v>142.49999999999997</c:v>
                </c:pt>
                <c:pt idx="132">
                  <c:v>141.49999999999997</c:v>
                </c:pt>
                <c:pt idx="133">
                  <c:v>142.99999999999997</c:v>
                </c:pt>
                <c:pt idx="134">
                  <c:v>144.19999999999996</c:v>
                </c:pt>
                <c:pt idx="135">
                  <c:v>145.29999999999995</c:v>
                </c:pt>
                <c:pt idx="136">
                  <c:v>146.39999999999995</c:v>
                </c:pt>
                <c:pt idx="137">
                  <c:v>147.59999999999994</c:v>
                </c:pt>
                <c:pt idx="138">
                  <c:v>148.79999999999993</c:v>
                </c:pt>
                <c:pt idx="139">
                  <c:v>149.79999999999993</c:v>
                </c:pt>
                <c:pt idx="140">
                  <c:v>148.79999999999993</c:v>
                </c:pt>
                <c:pt idx="141">
                  <c:v>150.29999999999993</c:v>
                </c:pt>
                <c:pt idx="142">
                  <c:v>151.59999999999994</c:v>
                </c:pt>
                <c:pt idx="143">
                  <c:v>152.79999999999993</c:v>
                </c:pt>
                <c:pt idx="144">
                  <c:v>154.29999999999993</c:v>
                </c:pt>
                <c:pt idx="145">
                  <c:v>155.39999999999992</c:v>
                </c:pt>
                <c:pt idx="146">
                  <c:v>157.29999999999993</c:v>
                </c:pt>
                <c:pt idx="147">
                  <c:v>156.29999999999993</c:v>
                </c:pt>
                <c:pt idx="148">
                  <c:v>157.49999999999991</c:v>
                </c:pt>
                <c:pt idx="149">
                  <c:v>158.79999999999993</c:v>
                </c:pt>
                <c:pt idx="150">
                  <c:v>160.09999999999994</c:v>
                </c:pt>
                <c:pt idx="151">
                  <c:v>161.09999999999994</c:v>
                </c:pt>
                <c:pt idx="152">
                  <c:v>161.99999999999994</c:v>
                </c:pt>
                <c:pt idx="153">
                  <c:v>162.99999999999994</c:v>
                </c:pt>
                <c:pt idx="154">
                  <c:v>163.99999999999994</c:v>
                </c:pt>
                <c:pt idx="155">
                  <c:v>162.99999999999994</c:v>
                </c:pt>
                <c:pt idx="156">
                  <c:v>161.99999999999994</c:v>
                </c:pt>
                <c:pt idx="157">
                  <c:v>162.99999999999994</c:v>
                </c:pt>
                <c:pt idx="158">
                  <c:v>163.89999999999995</c:v>
                </c:pt>
                <c:pt idx="159">
                  <c:v>164.44999999999996</c:v>
                </c:pt>
                <c:pt idx="160">
                  <c:v>165.34999999999997</c:v>
                </c:pt>
                <c:pt idx="161">
                  <c:v>166.64999999999998</c:v>
                </c:pt>
                <c:pt idx="162">
                  <c:v>168.2</c:v>
                </c:pt>
                <c:pt idx="163">
                  <c:v>169.1</c:v>
                </c:pt>
                <c:pt idx="164">
                  <c:v>170</c:v>
                </c:pt>
              </c:numCache>
            </c:numRef>
          </c:yVal>
          <c:smooth val="1"/>
        </c:ser>
        <c:axId val="162852864"/>
        <c:axId val="162838784"/>
      </c:scatterChart>
      <c:valAx>
        <c:axId val="162852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Bets</a:t>
                </a:r>
              </a:p>
            </c:rich>
          </c:tx>
          <c:layout/>
        </c:title>
        <c:numFmt formatCode="General" sourceLinked="1"/>
        <c:tickLblPos val="nextTo"/>
        <c:crossAx val="162838784"/>
        <c:crosses val="autoZero"/>
        <c:crossBetween val="midCat"/>
      </c:valAx>
      <c:valAx>
        <c:axId val="1628387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Bankroll</a:t>
                </a:r>
              </a:p>
            </c:rich>
          </c:tx>
          <c:layout/>
        </c:title>
        <c:numFmt formatCode="General" sourceLinked="1"/>
        <c:tickLblPos val="nextTo"/>
        <c:crossAx val="16285286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156883</xdr:colOff>
      <xdr:row>4</xdr:row>
      <xdr:rowOff>22412</xdr:rowOff>
    </xdr:from>
    <xdr:to>
      <xdr:col>22</xdr:col>
      <xdr:colOff>493060</xdr:colOff>
      <xdr:row>21</xdr:row>
      <xdr:rowOff>100853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2"/>
  <sheetViews>
    <sheetView topLeftCell="A205" workbookViewId="0">
      <selection activeCell="E223" sqref="E1:E1048576"/>
    </sheetView>
  </sheetViews>
  <sheetFormatPr defaultRowHeight="12.75"/>
  <cols>
    <col min="1" max="1" width="12.42578125" style="7" bestFit="1" customWidth="1"/>
    <col min="2" max="2" width="27.5703125" style="7" bestFit="1" customWidth="1"/>
    <col min="3" max="3" width="17.42578125" style="7" bestFit="1" customWidth="1"/>
    <col min="4" max="4" width="16.42578125" style="7" bestFit="1" customWidth="1"/>
    <col min="5" max="5" width="19.140625" style="7" bestFit="1" customWidth="1"/>
    <col min="6" max="6" width="10.85546875" style="7" bestFit="1" customWidth="1"/>
    <col min="7" max="7" width="8.140625" style="7" bestFit="1" customWidth="1"/>
    <col min="8" max="16384" width="9.140625" style="7"/>
  </cols>
  <sheetData>
    <row r="1" spans="1:7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>
        <v>0.12569444444444444</v>
      </c>
      <c r="G1" s="6" t="s">
        <v>6</v>
      </c>
    </row>
    <row r="2" spans="1:7">
      <c r="A2" s="8"/>
      <c r="B2" s="9"/>
      <c r="C2" s="9"/>
      <c r="D2" s="9"/>
      <c r="E2" s="9" t="s">
        <v>5</v>
      </c>
      <c r="F2" s="10"/>
      <c r="G2" s="11"/>
    </row>
    <row r="3" spans="1:7">
      <c r="A3" s="3" t="s">
        <v>7</v>
      </c>
      <c r="B3" s="4" t="s">
        <v>8</v>
      </c>
      <c r="C3" s="4" t="s">
        <v>9</v>
      </c>
      <c r="D3" s="4" t="s">
        <v>10</v>
      </c>
      <c r="E3" s="4" t="s">
        <v>11</v>
      </c>
      <c r="F3" s="5">
        <v>1.3888888888888889E-3</v>
      </c>
      <c r="G3" s="6" t="s">
        <v>6</v>
      </c>
    </row>
    <row r="4" spans="1:7">
      <c r="A4" s="8"/>
      <c r="B4" s="9"/>
      <c r="C4" s="9"/>
      <c r="D4" s="9"/>
      <c r="E4" s="9" t="s">
        <v>12</v>
      </c>
      <c r="F4" s="10"/>
      <c r="G4" s="11"/>
    </row>
    <row r="5" spans="1:7">
      <c r="A5" s="12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5">
        <v>8.6111111111111124E-2</v>
      </c>
      <c r="G5" s="6" t="s">
        <v>6</v>
      </c>
    </row>
    <row r="6" spans="1:7">
      <c r="A6" s="13"/>
      <c r="B6" s="9"/>
      <c r="C6" s="9"/>
      <c r="D6" s="9"/>
      <c r="E6" s="9" t="s">
        <v>18</v>
      </c>
      <c r="F6" s="10"/>
      <c r="G6" s="11"/>
    </row>
    <row r="7" spans="1:7" ht="25.5" customHeight="1">
      <c r="A7" s="12" t="s">
        <v>19</v>
      </c>
      <c r="B7" s="4" t="s">
        <v>20</v>
      </c>
      <c r="C7" s="4" t="s">
        <v>21</v>
      </c>
      <c r="D7" s="4" t="s">
        <v>22</v>
      </c>
      <c r="E7" s="4" t="s">
        <v>23</v>
      </c>
      <c r="F7" s="5">
        <v>6.9444444444444447E-4</v>
      </c>
      <c r="G7" s="6" t="s">
        <v>6</v>
      </c>
    </row>
    <row r="8" spans="1:7">
      <c r="A8" s="13"/>
      <c r="B8" s="9"/>
      <c r="C8" s="9"/>
      <c r="D8" s="9"/>
      <c r="E8" s="9" t="s">
        <v>24</v>
      </c>
      <c r="F8" s="10"/>
      <c r="G8" s="11"/>
    </row>
    <row r="9" spans="1:7">
      <c r="A9" s="12" t="s">
        <v>25</v>
      </c>
      <c r="B9" s="4" t="s">
        <v>26</v>
      </c>
      <c r="C9" s="4" t="s">
        <v>27</v>
      </c>
      <c r="D9" s="4" t="s">
        <v>28</v>
      </c>
      <c r="E9" s="4" t="s">
        <v>29</v>
      </c>
      <c r="F9" s="5">
        <v>4.3750000000000004E-2</v>
      </c>
      <c r="G9" s="6" t="s">
        <v>6</v>
      </c>
    </row>
    <row r="10" spans="1:7">
      <c r="A10" s="13"/>
      <c r="B10" s="9"/>
      <c r="C10" s="9"/>
      <c r="D10" s="9"/>
      <c r="E10" s="9" t="s">
        <v>30</v>
      </c>
      <c r="F10" s="10"/>
      <c r="G10" s="11"/>
    </row>
    <row r="11" spans="1:7">
      <c r="A11" s="4" t="s">
        <v>31</v>
      </c>
      <c r="B11" s="4" t="s">
        <v>32</v>
      </c>
      <c r="C11" s="4" t="s">
        <v>33</v>
      </c>
      <c r="D11" s="4" t="s">
        <v>34</v>
      </c>
      <c r="E11" s="4" t="s">
        <v>35</v>
      </c>
      <c r="F11" s="5">
        <v>6.9444444444444447E-4</v>
      </c>
      <c r="G11" s="6" t="s">
        <v>6</v>
      </c>
    </row>
    <row r="12" spans="1:7">
      <c r="A12" s="9"/>
      <c r="B12" s="9"/>
      <c r="C12" s="9"/>
      <c r="D12" s="9"/>
      <c r="E12" s="9" t="s">
        <v>36</v>
      </c>
      <c r="F12" s="10"/>
      <c r="G12" s="11"/>
    </row>
    <row r="13" spans="1:7">
      <c r="A13" s="3" t="s">
        <v>37</v>
      </c>
      <c r="B13" s="4" t="s">
        <v>38</v>
      </c>
      <c r="C13" s="4" t="s">
        <v>39</v>
      </c>
      <c r="D13" s="4" t="s">
        <v>40</v>
      </c>
      <c r="E13" s="4" t="s">
        <v>41</v>
      </c>
      <c r="F13" s="4" t="s">
        <v>43</v>
      </c>
      <c r="G13" s="6" t="s">
        <v>6</v>
      </c>
    </row>
    <row r="14" spans="1:7">
      <c r="A14" s="8"/>
      <c r="B14" s="9"/>
      <c r="C14" s="9"/>
      <c r="D14" s="9"/>
      <c r="E14" s="9" t="s">
        <v>42</v>
      </c>
      <c r="F14" s="9"/>
      <c r="G14" s="11"/>
    </row>
    <row r="15" spans="1:7">
      <c r="A15" s="3" t="s">
        <v>44</v>
      </c>
      <c r="B15" s="4" t="s">
        <v>32</v>
      </c>
      <c r="C15" s="4" t="s">
        <v>45</v>
      </c>
      <c r="D15" s="4" t="s">
        <v>34</v>
      </c>
      <c r="E15" s="4" t="s">
        <v>46</v>
      </c>
      <c r="F15" s="5">
        <v>4.1666666666666664E-2</v>
      </c>
      <c r="G15" s="6" t="s">
        <v>6</v>
      </c>
    </row>
    <row r="16" spans="1:7">
      <c r="A16" s="8"/>
      <c r="B16" s="9"/>
      <c r="C16" s="9"/>
      <c r="D16" s="9"/>
      <c r="E16" s="9" t="s">
        <v>47</v>
      </c>
      <c r="F16" s="10"/>
      <c r="G16" s="11"/>
    </row>
    <row r="17" spans="1:7">
      <c r="A17" s="3" t="s">
        <v>48</v>
      </c>
      <c r="B17" s="4" t="s">
        <v>49</v>
      </c>
      <c r="C17" s="4" t="s">
        <v>50</v>
      </c>
      <c r="D17" s="4" t="s">
        <v>51</v>
      </c>
      <c r="E17" s="4" t="s">
        <v>52</v>
      </c>
      <c r="F17" s="5">
        <v>0</v>
      </c>
      <c r="G17" s="14" t="s">
        <v>53</v>
      </c>
    </row>
    <row r="18" spans="1:7">
      <c r="A18" s="8"/>
      <c r="B18" s="9"/>
      <c r="C18" s="9"/>
      <c r="D18" s="9"/>
      <c r="E18" s="9" t="s">
        <v>47</v>
      </c>
      <c r="F18" s="10"/>
      <c r="G18" s="15"/>
    </row>
    <row r="19" spans="1:7">
      <c r="A19" s="3" t="s">
        <v>54</v>
      </c>
      <c r="B19" s="4" t="s">
        <v>55</v>
      </c>
      <c r="C19" s="4" t="s">
        <v>56</v>
      </c>
      <c r="D19" s="4" t="s">
        <v>57</v>
      </c>
      <c r="E19" s="4" t="s">
        <v>58</v>
      </c>
      <c r="F19" s="5">
        <v>4.3750000000000004E-2</v>
      </c>
      <c r="G19" s="6" t="s">
        <v>6</v>
      </c>
    </row>
    <row r="20" spans="1:7">
      <c r="A20" s="8"/>
      <c r="B20" s="9"/>
      <c r="C20" s="9"/>
      <c r="D20" s="9"/>
      <c r="E20" s="9" t="s">
        <v>59</v>
      </c>
      <c r="F20" s="10"/>
      <c r="G20" s="11"/>
    </row>
    <row r="21" spans="1:7" ht="25.5" customHeight="1">
      <c r="A21" s="3" t="s">
        <v>60</v>
      </c>
      <c r="B21" s="4" t="s">
        <v>61</v>
      </c>
      <c r="C21" s="4" t="s">
        <v>62</v>
      </c>
      <c r="D21" s="4" t="s">
        <v>63</v>
      </c>
      <c r="E21" s="4" t="s">
        <v>64</v>
      </c>
      <c r="F21" s="5">
        <v>0.125</v>
      </c>
      <c r="G21" s="6" t="s">
        <v>6</v>
      </c>
    </row>
    <row r="22" spans="1:7">
      <c r="A22" s="8"/>
      <c r="B22" s="9"/>
      <c r="C22" s="9"/>
      <c r="D22" s="9"/>
      <c r="E22" s="9" t="s">
        <v>65</v>
      </c>
      <c r="F22" s="10"/>
      <c r="G22" s="11"/>
    </row>
    <row r="23" spans="1:7">
      <c r="A23" s="3" t="s">
        <v>66</v>
      </c>
      <c r="B23" s="4" t="s">
        <v>67</v>
      </c>
      <c r="C23" s="4" t="s">
        <v>68</v>
      </c>
      <c r="D23" s="4" t="s">
        <v>69</v>
      </c>
      <c r="E23" s="4" t="s">
        <v>70</v>
      </c>
      <c r="F23" s="5">
        <v>8.3333333333333329E-2</v>
      </c>
      <c r="G23" s="6" t="s">
        <v>6</v>
      </c>
    </row>
    <row r="24" spans="1:7">
      <c r="A24" s="8"/>
      <c r="B24" s="9"/>
      <c r="C24" s="9"/>
      <c r="D24" s="9"/>
      <c r="E24" s="9" t="s">
        <v>42</v>
      </c>
      <c r="F24" s="10"/>
      <c r="G24" s="11"/>
    </row>
    <row r="25" spans="1:7">
      <c r="A25" s="3" t="s">
        <v>71</v>
      </c>
      <c r="B25" s="4" t="s">
        <v>72</v>
      </c>
      <c r="C25" s="4" t="s">
        <v>73</v>
      </c>
      <c r="D25" s="4" t="s">
        <v>74</v>
      </c>
      <c r="E25" s="4" t="s">
        <v>75</v>
      </c>
      <c r="F25" s="5">
        <v>4.1666666666666664E-2</v>
      </c>
      <c r="G25" s="6" t="s">
        <v>6</v>
      </c>
    </row>
    <row r="26" spans="1:7">
      <c r="A26" s="8"/>
      <c r="B26" s="9"/>
      <c r="C26" s="9"/>
      <c r="D26" s="9"/>
      <c r="E26" s="9" t="s">
        <v>76</v>
      </c>
      <c r="F26" s="10"/>
      <c r="G26" s="11"/>
    </row>
    <row r="27" spans="1:7">
      <c r="A27" s="3" t="s">
        <v>77</v>
      </c>
      <c r="B27" s="4" t="s">
        <v>78</v>
      </c>
      <c r="C27" s="4" t="s">
        <v>79</v>
      </c>
      <c r="D27" s="4" t="s">
        <v>80</v>
      </c>
      <c r="E27" s="4" t="s">
        <v>81</v>
      </c>
      <c r="F27" s="5">
        <v>8.3333333333333329E-2</v>
      </c>
      <c r="G27" s="6" t="s">
        <v>6</v>
      </c>
    </row>
    <row r="28" spans="1:7">
      <c r="A28" s="8"/>
      <c r="B28" s="9"/>
      <c r="C28" s="9"/>
      <c r="D28" s="9"/>
      <c r="E28" s="9" t="s">
        <v>82</v>
      </c>
      <c r="F28" s="10"/>
      <c r="G28" s="11"/>
    </row>
    <row r="29" spans="1:7">
      <c r="A29" s="3" t="s">
        <v>83</v>
      </c>
      <c r="B29" s="4" t="s">
        <v>84</v>
      </c>
      <c r="C29" s="4" t="s">
        <v>85</v>
      </c>
      <c r="D29" s="4" t="s">
        <v>86</v>
      </c>
      <c r="E29" s="4" t="s">
        <v>87</v>
      </c>
      <c r="F29" s="5">
        <v>0.1673611111111111</v>
      </c>
      <c r="G29" s="6" t="s">
        <v>6</v>
      </c>
    </row>
    <row r="30" spans="1:7">
      <c r="A30" s="8"/>
      <c r="B30" s="9"/>
      <c r="C30" s="9"/>
      <c r="D30" s="9"/>
      <c r="E30" s="9" t="s">
        <v>88</v>
      </c>
      <c r="F30" s="10"/>
      <c r="G30" s="11"/>
    </row>
    <row r="31" spans="1:7">
      <c r="A31" s="3" t="s">
        <v>89</v>
      </c>
      <c r="B31" s="4" t="s">
        <v>90</v>
      </c>
      <c r="C31" s="4" t="s">
        <v>91</v>
      </c>
      <c r="D31" s="4" t="s">
        <v>92</v>
      </c>
      <c r="E31" s="4" t="s">
        <v>93</v>
      </c>
      <c r="F31" s="5">
        <v>1.3888888888888889E-3</v>
      </c>
      <c r="G31" s="6" t="s">
        <v>6</v>
      </c>
    </row>
    <row r="32" spans="1:7">
      <c r="A32" s="8"/>
      <c r="B32" s="9"/>
      <c r="C32" s="9"/>
      <c r="D32" s="9"/>
      <c r="E32" s="9" t="s">
        <v>94</v>
      </c>
      <c r="F32" s="10"/>
      <c r="G32" s="11"/>
    </row>
    <row r="33" spans="1:7">
      <c r="A33" s="3" t="s">
        <v>95</v>
      </c>
      <c r="B33" s="4" t="s">
        <v>96</v>
      </c>
      <c r="C33" s="4" t="s">
        <v>97</v>
      </c>
      <c r="D33" s="4" t="s">
        <v>98</v>
      </c>
      <c r="E33" s="4" t="s">
        <v>99</v>
      </c>
      <c r="F33" s="5">
        <v>8.3333333333333329E-2</v>
      </c>
      <c r="G33" s="6" t="s">
        <v>6</v>
      </c>
    </row>
    <row r="34" spans="1:7">
      <c r="A34" s="8"/>
      <c r="B34" s="9"/>
      <c r="C34" s="9"/>
      <c r="D34" s="9"/>
      <c r="E34" s="9" t="s">
        <v>42</v>
      </c>
      <c r="F34" s="10"/>
      <c r="G34" s="11"/>
    </row>
    <row r="35" spans="1:7" ht="12.75" customHeight="1">
      <c r="A35" s="3" t="s">
        <v>100</v>
      </c>
      <c r="B35" s="4" t="s">
        <v>101</v>
      </c>
      <c r="C35" s="4" t="s">
        <v>102</v>
      </c>
      <c r="D35" s="4" t="s">
        <v>103</v>
      </c>
      <c r="E35" s="4" t="s">
        <v>104</v>
      </c>
      <c r="F35" s="5">
        <v>4.4444444444444446E-2</v>
      </c>
      <c r="G35" s="6" t="s">
        <v>6</v>
      </c>
    </row>
    <row r="36" spans="1:7">
      <c r="A36" s="8"/>
      <c r="B36" s="9"/>
      <c r="C36" s="9"/>
      <c r="D36" s="9"/>
      <c r="E36" s="9" t="s">
        <v>105</v>
      </c>
      <c r="F36" s="10"/>
      <c r="G36" s="11"/>
    </row>
    <row r="37" spans="1:7">
      <c r="A37" s="3" t="s">
        <v>106</v>
      </c>
      <c r="B37" s="4" t="s">
        <v>78</v>
      </c>
      <c r="C37" s="4" t="s">
        <v>107</v>
      </c>
      <c r="D37" s="4" t="s">
        <v>108</v>
      </c>
      <c r="E37" s="4" t="s">
        <v>109</v>
      </c>
      <c r="F37" s="5">
        <v>8.4027777777777771E-2</v>
      </c>
      <c r="G37" s="6" t="s">
        <v>6</v>
      </c>
    </row>
    <row r="38" spans="1:7">
      <c r="A38" s="8"/>
      <c r="B38" s="9"/>
      <c r="C38" s="9"/>
      <c r="D38" s="9"/>
      <c r="E38" s="9" t="s">
        <v>105</v>
      </c>
      <c r="F38" s="10"/>
      <c r="G38" s="11"/>
    </row>
    <row r="39" spans="1:7">
      <c r="A39" s="3" t="s">
        <v>110</v>
      </c>
      <c r="B39" s="4" t="s">
        <v>111</v>
      </c>
      <c r="C39" s="4" t="s">
        <v>112</v>
      </c>
      <c r="D39" s="4" t="s">
        <v>113</v>
      </c>
      <c r="E39" s="4" t="s">
        <v>114</v>
      </c>
      <c r="F39" s="5">
        <v>6.9444444444444447E-4</v>
      </c>
      <c r="G39" s="6" t="s">
        <v>6</v>
      </c>
    </row>
    <row r="40" spans="1:7">
      <c r="A40" s="8"/>
      <c r="B40" s="9"/>
      <c r="C40" s="9"/>
      <c r="D40" s="9"/>
      <c r="E40" s="9" t="s">
        <v>115</v>
      </c>
      <c r="F40" s="10"/>
      <c r="G40" s="11"/>
    </row>
    <row r="41" spans="1:7">
      <c r="A41" s="3" t="s">
        <v>116</v>
      </c>
      <c r="B41" s="4" t="s">
        <v>117</v>
      </c>
      <c r="C41" s="4" t="s">
        <v>118</v>
      </c>
      <c r="D41" s="4" t="s">
        <v>119</v>
      </c>
      <c r="E41" s="4" t="s">
        <v>120</v>
      </c>
      <c r="F41" s="5">
        <v>6.9444444444444447E-4</v>
      </c>
      <c r="G41" s="6" t="s">
        <v>6</v>
      </c>
    </row>
    <row r="42" spans="1:7">
      <c r="A42" s="8"/>
      <c r="B42" s="9"/>
      <c r="C42" s="9"/>
      <c r="D42" s="9"/>
      <c r="E42" s="9" t="s">
        <v>105</v>
      </c>
      <c r="F42" s="10"/>
      <c r="G42" s="11"/>
    </row>
    <row r="43" spans="1:7">
      <c r="A43" s="3" t="s">
        <v>121</v>
      </c>
      <c r="B43" s="4" t="s">
        <v>72</v>
      </c>
      <c r="C43" s="4" t="s">
        <v>122</v>
      </c>
      <c r="D43" s="4" t="s">
        <v>123</v>
      </c>
      <c r="E43" s="4" t="s">
        <v>124</v>
      </c>
      <c r="F43" s="5">
        <v>0.125</v>
      </c>
      <c r="G43" s="6" t="s">
        <v>6</v>
      </c>
    </row>
    <row r="44" spans="1:7">
      <c r="A44" s="8"/>
      <c r="B44" s="9"/>
      <c r="C44" s="9"/>
      <c r="D44" s="9"/>
      <c r="E44" s="9" t="s">
        <v>42</v>
      </c>
      <c r="F44" s="10"/>
      <c r="G44" s="11"/>
    </row>
    <row r="45" spans="1:7">
      <c r="A45" s="3" t="s">
        <v>125</v>
      </c>
      <c r="B45" s="4" t="s">
        <v>126</v>
      </c>
      <c r="C45" s="4" t="s">
        <v>127</v>
      </c>
      <c r="D45" s="4" t="s">
        <v>128</v>
      </c>
      <c r="E45" s="4" t="s">
        <v>129</v>
      </c>
      <c r="F45" s="5">
        <v>4.3055555555555562E-2</v>
      </c>
      <c r="G45" s="6" t="s">
        <v>6</v>
      </c>
    </row>
    <row r="46" spans="1:7">
      <c r="A46" s="8"/>
      <c r="B46" s="9"/>
      <c r="C46" s="9"/>
      <c r="D46" s="9"/>
      <c r="E46" s="9" t="s">
        <v>47</v>
      </c>
      <c r="F46" s="10"/>
      <c r="G46" s="11"/>
    </row>
    <row r="47" spans="1:7">
      <c r="A47" s="3" t="s">
        <v>130</v>
      </c>
      <c r="B47" s="4" t="s">
        <v>131</v>
      </c>
      <c r="C47" s="4" t="s">
        <v>132</v>
      </c>
      <c r="D47" s="4" t="s">
        <v>133</v>
      </c>
      <c r="E47" s="4" t="s">
        <v>134</v>
      </c>
      <c r="F47" s="5">
        <v>4.3055555555555562E-2</v>
      </c>
      <c r="G47" s="6" t="s">
        <v>6</v>
      </c>
    </row>
    <row r="48" spans="1:7">
      <c r="A48" s="8"/>
      <c r="B48" s="9"/>
      <c r="C48" s="9"/>
      <c r="D48" s="9"/>
      <c r="E48" s="9" t="s">
        <v>65</v>
      </c>
      <c r="F48" s="10"/>
      <c r="G48" s="11"/>
    </row>
    <row r="49" spans="1:7">
      <c r="A49" s="3" t="s">
        <v>135</v>
      </c>
      <c r="B49" s="4" t="s">
        <v>55</v>
      </c>
      <c r="C49" s="4" t="s">
        <v>136</v>
      </c>
      <c r="D49" s="4" t="s">
        <v>137</v>
      </c>
      <c r="E49" s="4" t="s">
        <v>138</v>
      </c>
      <c r="F49" s="5">
        <v>8.5416666666666655E-2</v>
      </c>
      <c r="G49" s="6" t="s">
        <v>6</v>
      </c>
    </row>
    <row r="50" spans="1:7">
      <c r="A50" s="8"/>
      <c r="B50" s="9"/>
      <c r="C50" s="9"/>
      <c r="D50" s="9"/>
      <c r="E50" s="9" t="s">
        <v>5</v>
      </c>
      <c r="F50" s="10"/>
      <c r="G50" s="11"/>
    </row>
    <row r="51" spans="1:7">
      <c r="A51" s="3" t="s">
        <v>139</v>
      </c>
      <c r="B51" s="4" t="s">
        <v>140</v>
      </c>
      <c r="C51" s="4" t="s">
        <v>141</v>
      </c>
      <c r="D51" s="4" t="s">
        <v>142</v>
      </c>
      <c r="E51" s="4" t="s">
        <v>143</v>
      </c>
      <c r="F51" s="5">
        <v>6.9444444444444447E-4</v>
      </c>
      <c r="G51" s="6" t="s">
        <v>6</v>
      </c>
    </row>
    <row r="52" spans="1:7">
      <c r="A52" s="8"/>
      <c r="B52" s="9"/>
      <c r="C52" s="9"/>
      <c r="D52" s="9"/>
      <c r="E52" s="9" t="s">
        <v>144</v>
      </c>
      <c r="F52" s="10"/>
      <c r="G52" s="11"/>
    </row>
    <row r="53" spans="1:7">
      <c r="A53" s="3" t="s">
        <v>145</v>
      </c>
      <c r="B53" s="4" t="s">
        <v>146</v>
      </c>
      <c r="C53" s="4" t="s">
        <v>147</v>
      </c>
      <c r="D53" s="4" t="s">
        <v>148</v>
      </c>
      <c r="E53" s="4" t="s">
        <v>149</v>
      </c>
      <c r="F53" s="5">
        <v>0.12569444444444444</v>
      </c>
      <c r="G53" s="6" t="s">
        <v>6</v>
      </c>
    </row>
    <row r="54" spans="1:7">
      <c r="A54" s="8"/>
      <c r="B54" s="9"/>
      <c r="C54" s="9"/>
      <c r="D54" s="9"/>
      <c r="E54" s="9" t="s">
        <v>65</v>
      </c>
      <c r="F54" s="10"/>
      <c r="G54" s="11"/>
    </row>
    <row r="55" spans="1:7">
      <c r="A55" s="3" t="s">
        <v>150</v>
      </c>
      <c r="B55" s="4" t="s">
        <v>151</v>
      </c>
      <c r="C55" s="4" t="s">
        <v>152</v>
      </c>
      <c r="D55" s="4" t="s">
        <v>153</v>
      </c>
      <c r="E55" s="4" t="s">
        <v>154</v>
      </c>
      <c r="F55" s="5">
        <v>4.1666666666666664E-2</v>
      </c>
      <c r="G55" s="6" t="s">
        <v>6</v>
      </c>
    </row>
    <row r="56" spans="1:7">
      <c r="A56" s="8"/>
      <c r="B56" s="9"/>
      <c r="C56" s="9"/>
      <c r="D56" s="9"/>
      <c r="E56" s="9" t="s">
        <v>42</v>
      </c>
      <c r="F56" s="10"/>
      <c r="G56" s="11"/>
    </row>
    <row r="57" spans="1:7">
      <c r="A57" s="3" t="s">
        <v>155</v>
      </c>
      <c r="B57" s="4" t="s">
        <v>156</v>
      </c>
      <c r="C57" s="4" t="s">
        <v>157</v>
      </c>
      <c r="D57" s="4" t="s">
        <v>158</v>
      </c>
      <c r="E57" s="4" t="s">
        <v>159</v>
      </c>
      <c r="F57" s="5">
        <v>8.3333333333333329E-2</v>
      </c>
      <c r="G57" s="6" t="s">
        <v>6</v>
      </c>
    </row>
    <row r="58" spans="1:7">
      <c r="A58" s="8"/>
      <c r="B58" s="9"/>
      <c r="C58" s="9"/>
      <c r="D58" s="9"/>
      <c r="E58" s="9" t="s">
        <v>88</v>
      </c>
      <c r="F58" s="10"/>
      <c r="G58" s="11"/>
    </row>
    <row r="59" spans="1:7">
      <c r="A59" s="3" t="s">
        <v>160</v>
      </c>
      <c r="B59" s="4" t="s">
        <v>161</v>
      </c>
      <c r="C59" s="4" t="s">
        <v>162</v>
      </c>
      <c r="D59" s="4" t="s">
        <v>163</v>
      </c>
      <c r="E59" s="4" t="s">
        <v>164</v>
      </c>
      <c r="F59" s="5">
        <v>0</v>
      </c>
      <c r="G59" s="14" t="s">
        <v>53</v>
      </c>
    </row>
    <row r="60" spans="1:7">
      <c r="A60" s="8"/>
      <c r="B60" s="9"/>
      <c r="C60" s="9"/>
      <c r="D60" s="9"/>
      <c r="E60" s="9" t="s">
        <v>65</v>
      </c>
      <c r="F60" s="10"/>
      <c r="G60" s="15"/>
    </row>
    <row r="61" spans="1:7">
      <c r="A61" s="3" t="s">
        <v>165</v>
      </c>
      <c r="B61" s="4" t="s">
        <v>146</v>
      </c>
      <c r="C61" s="4" t="s">
        <v>166</v>
      </c>
      <c r="D61" s="4" t="s">
        <v>167</v>
      </c>
      <c r="E61" s="4" t="s">
        <v>168</v>
      </c>
      <c r="F61" s="5">
        <v>1.3888888888888889E-3</v>
      </c>
      <c r="G61" s="6" t="s">
        <v>6</v>
      </c>
    </row>
    <row r="62" spans="1:7">
      <c r="A62" s="8"/>
      <c r="B62" s="9"/>
      <c r="C62" s="9"/>
      <c r="D62" s="9"/>
      <c r="E62" s="9" t="s">
        <v>65</v>
      </c>
      <c r="F62" s="10"/>
      <c r="G62" s="11"/>
    </row>
    <row r="63" spans="1:7">
      <c r="A63" s="3" t="s">
        <v>169</v>
      </c>
      <c r="B63" s="4" t="s">
        <v>170</v>
      </c>
      <c r="C63" s="4" t="s">
        <v>171</v>
      </c>
      <c r="D63" s="4" t="s">
        <v>172</v>
      </c>
      <c r="E63" s="4" t="s">
        <v>173</v>
      </c>
      <c r="F63" s="5">
        <v>4.1666666666666664E-2</v>
      </c>
      <c r="G63" s="6" t="s">
        <v>6</v>
      </c>
    </row>
    <row r="64" spans="1:7">
      <c r="A64" s="8"/>
      <c r="B64" s="9"/>
      <c r="C64" s="9"/>
      <c r="D64" s="9"/>
      <c r="E64" s="9" t="s">
        <v>88</v>
      </c>
      <c r="F64" s="10"/>
      <c r="G64" s="11"/>
    </row>
    <row r="65" spans="1:7">
      <c r="A65" s="3" t="s">
        <v>169</v>
      </c>
      <c r="B65" s="4" t="s">
        <v>156</v>
      </c>
      <c r="C65" s="4" t="s">
        <v>174</v>
      </c>
      <c r="D65" s="4" t="s">
        <v>175</v>
      </c>
      <c r="E65" s="4" t="s">
        <v>176</v>
      </c>
      <c r="F65" s="5">
        <v>4.3055555555555562E-2</v>
      </c>
      <c r="G65" s="14" t="s">
        <v>53</v>
      </c>
    </row>
    <row r="66" spans="1:7">
      <c r="A66" s="8"/>
      <c r="B66" s="9"/>
      <c r="C66" s="9"/>
      <c r="D66" s="9"/>
      <c r="E66" s="9" t="s">
        <v>88</v>
      </c>
      <c r="F66" s="10"/>
      <c r="G66" s="15"/>
    </row>
    <row r="67" spans="1:7">
      <c r="A67" s="3" t="s">
        <v>177</v>
      </c>
      <c r="B67" s="4" t="s">
        <v>156</v>
      </c>
      <c r="C67" s="4" t="s">
        <v>178</v>
      </c>
      <c r="D67" s="4" t="s">
        <v>179</v>
      </c>
      <c r="E67" s="4" t="s">
        <v>180</v>
      </c>
      <c r="F67" s="5">
        <v>4.1666666666666664E-2</v>
      </c>
      <c r="G67" s="6" t="s">
        <v>6</v>
      </c>
    </row>
    <row r="68" spans="1:7">
      <c r="A68" s="8"/>
      <c r="B68" s="9"/>
      <c r="C68" s="9"/>
      <c r="D68" s="9"/>
      <c r="E68" s="9" t="s">
        <v>47</v>
      </c>
      <c r="F68" s="10"/>
      <c r="G68" s="11"/>
    </row>
    <row r="69" spans="1:7">
      <c r="A69" s="3" t="s">
        <v>181</v>
      </c>
      <c r="B69" s="4" t="s">
        <v>182</v>
      </c>
      <c r="C69" s="4" t="s">
        <v>183</v>
      </c>
      <c r="D69" s="4" t="s">
        <v>184</v>
      </c>
      <c r="E69" s="4" t="s">
        <v>185</v>
      </c>
      <c r="F69" s="5">
        <v>8.5416666666666655E-2</v>
      </c>
      <c r="G69" s="14" t="s">
        <v>53</v>
      </c>
    </row>
    <row r="70" spans="1:7">
      <c r="A70" s="8"/>
      <c r="B70" s="9"/>
      <c r="C70" s="9"/>
      <c r="D70" s="9"/>
      <c r="E70" s="9" t="s">
        <v>88</v>
      </c>
      <c r="F70" s="10"/>
      <c r="G70" s="15"/>
    </row>
    <row r="71" spans="1:7">
      <c r="A71" s="3" t="s">
        <v>181</v>
      </c>
      <c r="B71" s="4" t="s">
        <v>186</v>
      </c>
      <c r="C71" s="4" t="s">
        <v>187</v>
      </c>
      <c r="D71" s="4" t="s">
        <v>188</v>
      </c>
      <c r="E71" s="4" t="s">
        <v>189</v>
      </c>
      <c r="F71" s="5">
        <v>4.3055555555555562E-2</v>
      </c>
      <c r="G71" s="6" t="s">
        <v>6</v>
      </c>
    </row>
    <row r="72" spans="1:7">
      <c r="A72" s="8"/>
      <c r="B72" s="9"/>
      <c r="C72" s="9"/>
      <c r="D72" s="9"/>
      <c r="E72" s="9" t="s">
        <v>190</v>
      </c>
      <c r="F72" s="10"/>
      <c r="G72" s="11"/>
    </row>
    <row r="73" spans="1:7">
      <c r="A73" s="3" t="s">
        <v>181</v>
      </c>
      <c r="B73" s="4" t="s">
        <v>186</v>
      </c>
      <c r="C73" s="4" t="s">
        <v>191</v>
      </c>
      <c r="D73" s="4" t="s">
        <v>192</v>
      </c>
      <c r="E73" s="4" t="s">
        <v>193</v>
      </c>
      <c r="F73" s="5">
        <v>1.3888888888888889E-3</v>
      </c>
      <c r="G73" s="6" t="s">
        <v>6</v>
      </c>
    </row>
    <row r="74" spans="1:7">
      <c r="A74" s="8"/>
      <c r="B74" s="9"/>
      <c r="C74" s="9"/>
      <c r="D74" s="9"/>
      <c r="E74" s="9" t="s">
        <v>190</v>
      </c>
      <c r="F74" s="10"/>
      <c r="G74" s="11"/>
    </row>
    <row r="75" spans="1:7">
      <c r="A75" s="3" t="s">
        <v>194</v>
      </c>
      <c r="B75" s="4" t="s">
        <v>195</v>
      </c>
      <c r="C75" s="4" t="s">
        <v>196</v>
      </c>
      <c r="D75" s="4" t="s">
        <v>197</v>
      </c>
      <c r="E75" s="4" t="s">
        <v>198</v>
      </c>
      <c r="F75" s="5">
        <v>4.1666666666666664E-2</v>
      </c>
      <c r="G75" s="6" t="s">
        <v>6</v>
      </c>
    </row>
    <row r="76" spans="1:7">
      <c r="A76" s="8"/>
      <c r="B76" s="9"/>
      <c r="C76" s="9"/>
      <c r="D76" s="9"/>
      <c r="E76" s="9" t="s">
        <v>144</v>
      </c>
      <c r="F76" s="10"/>
      <c r="G76" s="11"/>
    </row>
    <row r="77" spans="1:7">
      <c r="A77" s="3" t="s">
        <v>199</v>
      </c>
      <c r="B77" s="4" t="s">
        <v>200</v>
      </c>
      <c r="C77" s="4" t="s">
        <v>201</v>
      </c>
      <c r="D77" s="4" t="s">
        <v>202</v>
      </c>
      <c r="E77" s="4" t="s">
        <v>203</v>
      </c>
      <c r="F77" s="5">
        <v>0</v>
      </c>
      <c r="G77" s="14" t="s">
        <v>53</v>
      </c>
    </row>
    <row r="78" spans="1:7">
      <c r="A78" s="8"/>
      <c r="B78" s="9"/>
      <c r="C78" s="9"/>
      <c r="D78" s="9"/>
      <c r="E78" s="9" t="s">
        <v>65</v>
      </c>
      <c r="F78" s="10"/>
      <c r="G78" s="15"/>
    </row>
    <row r="79" spans="1:7">
      <c r="A79" s="3" t="s">
        <v>204</v>
      </c>
      <c r="B79" s="4" t="s">
        <v>156</v>
      </c>
      <c r="C79" s="4" t="s">
        <v>62</v>
      </c>
      <c r="D79" s="4" t="s">
        <v>174</v>
      </c>
      <c r="E79" s="4" t="s">
        <v>64</v>
      </c>
      <c r="F79" s="5">
        <v>0.16805555555555554</v>
      </c>
      <c r="G79" s="6" t="s">
        <v>6</v>
      </c>
    </row>
    <row r="80" spans="1:7">
      <c r="A80" s="8"/>
      <c r="B80" s="9"/>
      <c r="C80" s="9"/>
      <c r="D80" s="9"/>
      <c r="E80" s="9" t="s">
        <v>205</v>
      </c>
      <c r="F80" s="10"/>
      <c r="G80" s="11"/>
    </row>
    <row r="81" spans="1:7">
      <c r="A81" s="3" t="s">
        <v>206</v>
      </c>
      <c r="B81" s="4" t="s">
        <v>182</v>
      </c>
      <c r="C81" s="4" t="s">
        <v>207</v>
      </c>
      <c r="D81" s="4" t="s">
        <v>208</v>
      </c>
      <c r="E81" s="4" t="s">
        <v>209</v>
      </c>
      <c r="F81" s="5">
        <v>0.16805555555555554</v>
      </c>
      <c r="G81" s="6" t="s">
        <v>6</v>
      </c>
    </row>
    <row r="82" spans="1:7">
      <c r="A82" s="8"/>
      <c r="B82" s="9"/>
      <c r="C82" s="9"/>
      <c r="D82" s="9"/>
      <c r="E82" s="9" t="s">
        <v>65</v>
      </c>
      <c r="F82" s="10"/>
      <c r="G82" s="11"/>
    </row>
    <row r="83" spans="1:7">
      <c r="A83" s="3" t="s">
        <v>210</v>
      </c>
      <c r="B83" s="4" t="s">
        <v>156</v>
      </c>
      <c r="C83" s="4" t="s">
        <v>211</v>
      </c>
      <c r="D83" s="4" t="s">
        <v>212</v>
      </c>
      <c r="E83" s="4" t="s">
        <v>213</v>
      </c>
      <c r="F83" s="5">
        <v>4.3750000000000004E-2</v>
      </c>
      <c r="G83" s="6" t="s">
        <v>6</v>
      </c>
    </row>
    <row r="84" spans="1:7">
      <c r="A84" s="8"/>
      <c r="B84" s="9"/>
      <c r="C84" s="9"/>
      <c r="D84" s="9"/>
      <c r="E84" s="9" t="s">
        <v>144</v>
      </c>
      <c r="F84" s="10"/>
      <c r="G84" s="11"/>
    </row>
    <row r="85" spans="1:7">
      <c r="A85" s="3" t="s">
        <v>214</v>
      </c>
      <c r="B85" s="4" t="s">
        <v>40</v>
      </c>
      <c r="C85" s="4" t="s">
        <v>215</v>
      </c>
      <c r="D85" s="4" t="s">
        <v>216</v>
      </c>
      <c r="E85" s="4" t="s">
        <v>217</v>
      </c>
      <c r="F85" s="5">
        <v>4.1666666666666664E-2</v>
      </c>
      <c r="G85" s="6" t="s">
        <v>6</v>
      </c>
    </row>
    <row r="86" spans="1:7">
      <c r="A86" s="8"/>
      <c r="B86" s="9"/>
      <c r="C86" s="9"/>
      <c r="D86" s="9"/>
      <c r="E86" s="16" t="s">
        <v>5</v>
      </c>
      <c r="F86" s="10"/>
      <c r="G86" s="11"/>
    </row>
    <row r="87" spans="1:7">
      <c r="A87" s="3" t="s">
        <v>218</v>
      </c>
      <c r="B87" s="4" t="s">
        <v>219</v>
      </c>
      <c r="C87" s="4" t="s">
        <v>220</v>
      </c>
      <c r="D87" s="4" t="s">
        <v>221</v>
      </c>
      <c r="E87" s="4" t="s">
        <v>222</v>
      </c>
      <c r="F87" s="5">
        <v>0.12708333333333333</v>
      </c>
      <c r="G87" s="6" t="s">
        <v>6</v>
      </c>
    </row>
    <row r="88" spans="1:7">
      <c r="A88" s="8"/>
      <c r="B88" s="9"/>
      <c r="C88" s="9"/>
      <c r="D88" s="9"/>
      <c r="E88" s="9" t="s">
        <v>223</v>
      </c>
      <c r="F88" s="10"/>
      <c r="G88" s="11"/>
    </row>
    <row r="89" spans="1:7">
      <c r="A89" s="3" t="s">
        <v>224</v>
      </c>
      <c r="B89" s="4" t="s">
        <v>225</v>
      </c>
      <c r="C89" s="4" t="s">
        <v>226</v>
      </c>
      <c r="D89" s="4" t="s">
        <v>227</v>
      </c>
      <c r="E89" s="4" t="s">
        <v>228</v>
      </c>
      <c r="F89" s="5">
        <v>6.9444444444444447E-4</v>
      </c>
      <c r="G89" s="6" t="s">
        <v>6</v>
      </c>
    </row>
    <row r="90" spans="1:7">
      <c r="A90" s="8"/>
      <c r="B90" s="9"/>
      <c r="C90" s="9"/>
      <c r="D90" s="9"/>
      <c r="E90" s="9" t="s">
        <v>144</v>
      </c>
      <c r="F90" s="10"/>
      <c r="G90" s="11"/>
    </row>
    <row r="91" spans="1:7">
      <c r="A91" s="3" t="s">
        <v>229</v>
      </c>
      <c r="B91" s="4" t="s">
        <v>156</v>
      </c>
      <c r="C91" s="4" t="s">
        <v>230</v>
      </c>
      <c r="D91" s="4" t="s">
        <v>231</v>
      </c>
      <c r="E91" s="4" t="s">
        <v>232</v>
      </c>
      <c r="F91" s="5">
        <v>4.2361111111111106E-2</v>
      </c>
      <c r="G91" s="14" t="s">
        <v>53</v>
      </c>
    </row>
    <row r="92" spans="1:7">
      <c r="A92" s="8"/>
      <c r="B92" s="9"/>
      <c r="C92" s="9"/>
      <c r="D92" s="9"/>
      <c r="E92" s="9" t="s">
        <v>144</v>
      </c>
      <c r="F92" s="10"/>
      <c r="G92" s="15"/>
    </row>
    <row r="93" spans="1:7">
      <c r="A93" s="3" t="s">
        <v>233</v>
      </c>
      <c r="B93" s="4" t="s">
        <v>234</v>
      </c>
      <c r="C93" s="4" t="s">
        <v>235</v>
      </c>
      <c r="D93" s="4" t="s">
        <v>236</v>
      </c>
      <c r="E93" s="4" t="s">
        <v>237</v>
      </c>
      <c r="F93" s="5">
        <v>0.125</v>
      </c>
      <c r="G93" s="6" t="s">
        <v>6</v>
      </c>
    </row>
    <row r="94" spans="1:7">
      <c r="A94" s="8"/>
      <c r="B94" s="9"/>
      <c r="C94" s="9"/>
      <c r="D94" s="9"/>
      <c r="E94" s="9" t="s">
        <v>65</v>
      </c>
      <c r="F94" s="10"/>
      <c r="G94" s="11"/>
    </row>
    <row r="95" spans="1:7">
      <c r="A95" s="3" t="s">
        <v>233</v>
      </c>
      <c r="B95" s="4" t="s">
        <v>238</v>
      </c>
      <c r="C95" s="4" t="s">
        <v>239</v>
      </c>
      <c r="D95" s="4" t="s">
        <v>240</v>
      </c>
      <c r="E95" s="4" t="s">
        <v>198</v>
      </c>
      <c r="F95" s="5">
        <v>0.1673611111111111</v>
      </c>
      <c r="G95" s="6" t="s">
        <v>6</v>
      </c>
    </row>
    <row r="96" spans="1:7">
      <c r="A96" s="8"/>
      <c r="B96" s="9"/>
      <c r="C96" s="9"/>
      <c r="D96" s="9"/>
      <c r="E96" s="9" t="s">
        <v>241</v>
      </c>
      <c r="F96" s="10"/>
      <c r="G96" s="11"/>
    </row>
    <row r="97" spans="1:7">
      <c r="A97" s="3" t="s">
        <v>242</v>
      </c>
      <c r="B97" s="4" t="s">
        <v>156</v>
      </c>
      <c r="C97" s="4" t="s">
        <v>243</v>
      </c>
      <c r="D97" s="4" t="s">
        <v>244</v>
      </c>
      <c r="E97" s="4" t="s">
        <v>245</v>
      </c>
      <c r="F97" s="5">
        <v>4.3055555555555562E-2</v>
      </c>
      <c r="G97" s="6" t="s">
        <v>6</v>
      </c>
    </row>
    <row r="98" spans="1:7">
      <c r="A98" s="8"/>
      <c r="B98" s="9"/>
      <c r="C98" s="9"/>
      <c r="D98" s="9"/>
      <c r="E98" s="9" t="s">
        <v>88</v>
      </c>
      <c r="F98" s="10"/>
      <c r="G98" s="11"/>
    </row>
    <row r="99" spans="1:7">
      <c r="A99" s="3" t="s">
        <v>246</v>
      </c>
      <c r="B99" s="4" t="s">
        <v>151</v>
      </c>
      <c r="C99" s="4" t="s">
        <v>247</v>
      </c>
      <c r="D99" s="4" t="s">
        <v>248</v>
      </c>
      <c r="E99" s="4" t="s">
        <v>249</v>
      </c>
      <c r="F99" s="5">
        <v>4.1666666666666664E-2</v>
      </c>
      <c r="G99" s="14" t="s">
        <v>250</v>
      </c>
    </row>
    <row r="100" spans="1:7">
      <c r="A100" s="8"/>
      <c r="B100" s="9"/>
      <c r="C100" s="9"/>
      <c r="D100" s="9"/>
      <c r="E100" s="9" t="s">
        <v>88</v>
      </c>
      <c r="F100" s="10"/>
      <c r="G100" s="15"/>
    </row>
    <row r="101" spans="1:7">
      <c r="A101" s="17" t="s">
        <v>251</v>
      </c>
      <c r="B101" s="4" t="s">
        <v>252</v>
      </c>
      <c r="C101" s="4" t="s">
        <v>253</v>
      </c>
      <c r="D101" s="4" t="s">
        <v>254</v>
      </c>
      <c r="E101" s="4" t="s">
        <v>255</v>
      </c>
      <c r="F101" s="5">
        <v>2.7777777777777779E-3</v>
      </c>
      <c r="G101" s="6" t="s">
        <v>6</v>
      </c>
    </row>
    <row r="102" spans="1:7">
      <c r="A102" s="18"/>
      <c r="B102" s="9"/>
      <c r="C102" s="9"/>
      <c r="D102" s="9"/>
      <c r="E102" s="9" t="s">
        <v>88</v>
      </c>
      <c r="F102" s="10"/>
      <c r="G102" s="11"/>
    </row>
    <row r="103" spans="1:7">
      <c r="A103" s="3" t="s">
        <v>256</v>
      </c>
      <c r="B103" s="4" t="s">
        <v>156</v>
      </c>
      <c r="C103" s="4" t="s">
        <v>91</v>
      </c>
      <c r="D103" s="4" t="s">
        <v>257</v>
      </c>
      <c r="E103" s="4" t="s">
        <v>258</v>
      </c>
      <c r="F103" s="5">
        <v>8.6111111111111124E-2</v>
      </c>
      <c r="G103" s="6" t="s">
        <v>6</v>
      </c>
    </row>
    <row r="104" spans="1:7">
      <c r="A104" s="8"/>
      <c r="B104" s="9"/>
      <c r="C104" s="9"/>
      <c r="D104" s="9"/>
      <c r="E104" s="9" t="s">
        <v>47</v>
      </c>
      <c r="F104" s="10"/>
      <c r="G104" s="11"/>
    </row>
    <row r="105" spans="1:7">
      <c r="A105" s="3" t="s">
        <v>259</v>
      </c>
      <c r="B105" s="4" t="s">
        <v>219</v>
      </c>
      <c r="C105" s="4" t="s">
        <v>260</v>
      </c>
      <c r="D105" s="4" t="s">
        <v>261</v>
      </c>
      <c r="E105" s="4" t="s">
        <v>262</v>
      </c>
      <c r="F105" s="5">
        <v>8.3333333333333329E-2</v>
      </c>
      <c r="G105" s="6" t="s">
        <v>6</v>
      </c>
    </row>
    <row r="106" spans="1:7">
      <c r="A106" s="8"/>
      <c r="B106" s="9"/>
      <c r="C106" s="9"/>
      <c r="D106" s="9"/>
      <c r="E106" s="9" t="s">
        <v>88</v>
      </c>
      <c r="F106" s="10"/>
      <c r="G106" s="11"/>
    </row>
    <row r="107" spans="1:7">
      <c r="A107" s="3" t="s">
        <v>263</v>
      </c>
      <c r="B107" s="4" t="s">
        <v>264</v>
      </c>
      <c r="C107" s="4" t="s">
        <v>265</v>
      </c>
      <c r="D107" s="4" t="s">
        <v>266</v>
      </c>
      <c r="E107" s="4" t="s">
        <v>267</v>
      </c>
      <c r="F107" s="5">
        <v>8.6805555555555566E-2</v>
      </c>
      <c r="G107" s="14" t="s">
        <v>250</v>
      </c>
    </row>
    <row r="108" spans="1:7">
      <c r="A108" s="8"/>
      <c r="B108" s="9"/>
      <c r="C108" s="9"/>
      <c r="D108" s="9"/>
      <c r="E108" s="9" t="s">
        <v>268</v>
      </c>
      <c r="F108" s="10"/>
      <c r="G108" s="15"/>
    </row>
    <row r="109" spans="1:7">
      <c r="A109" s="3" t="s">
        <v>269</v>
      </c>
      <c r="B109" s="4" t="s">
        <v>270</v>
      </c>
      <c r="C109" s="4" t="s">
        <v>271</v>
      </c>
      <c r="D109" s="4" t="s">
        <v>272</v>
      </c>
      <c r="E109" s="4" t="s">
        <v>273</v>
      </c>
      <c r="F109" s="4" t="s">
        <v>275</v>
      </c>
      <c r="G109" s="6" t="s">
        <v>6</v>
      </c>
    </row>
    <row r="110" spans="1:7">
      <c r="A110" s="8"/>
      <c r="B110" s="9"/>
      <c r="C110" s="9"/>
      <c r="D110" s="9"/>
      <c r="E110" s="9" t="s">
        <v>274</v>
      </c>
      <c r="F110" s="9"/>
      <c r="G110" s="11"/>
    </row>
    <row r="111" spans="1:7">
      <c r="A111" s="3" t="s">
        <v>276</v>
      </c>
      <c r="B111" s="4" t="s">
        <v>277</v>
      </c>
      <c r="C111" s="4" t="s">
        <v>278</v>
      </c>
      <c r="D111" s="4" t="s">
        <v>279</v>
      </c>
      <c r="E111" s="4" t="s">
        <v>280</v>
      </c>
      <c r="F111" s="5">
        <v>4.3055555555555562E-2</v>
      </c>
      <c r="G111" s="6" t="s">
        <v>6</v>
      </c>
    </row>
    <row r="112" spans="1:7">
      <c r="A112" s="8"/>
      <c r="B112" s="9"/>
      <c r="C112" s="9"/>
      <c r="D112" s="9"/>
      <c r="E112" s="9" t="s">
        <v>30</v>
      </c>
      <c r="F112" s="10"/>
      <c r="G112" s="11"/>
    </row>
    <row r="113" spans="1:7">
      <c r="A113" s="3" t="s">
        <v>281</v>
      </c>
      <c r="B113" s="4" t="s">
        <v>282</v>
      </c>
      <c r="C113" s="4" t="s">
        <v>283</v>
      </c>
      <c r="D113" s="4" t="s">
        <v>284</v>
      </c>
      <c r="E113" s="4" t="s">
        <v>285</v>
      </c>
      <c r="F113" s="5">
        <v>2.0833333333333333E-3</v>
      </c>
      <c r="G113" s="6" t="s">
        <v>6</v>
      </c>
    </row>
    <row r="114" spans="1:7">
      <c r="A114" s="8"/>
      <c r="B114" s="9"/>
      <c r="C114" s="9"/>
      <c r="D114" s="9"/>
      <c r="E114" s="9" t="s">
        <v>190</v>
      </c>
      <c r="F114" s="10"/>
      <c r="G114" s="11"/>
    </row>
    <row r="115" spans="1:7">
      <c r="A115" s="3" t="s">
        <v>286</v>
      </c>
      <c r="B115" s="4" t="s">
        <v>234</v>
      </c>
      <c r="C115" s="4" t="s">
        <v>287</v>
      </c>
      <c r="D115" s="4" t="s">
        <v>288</v>
      </c>
      <c r="E115" s="4" t="s">
        <v>289</v>
      </c>
      <c r="F115" s="5">
        <v>8.4027777777777771E-2</v>
      </c>
      <c r="G115" s="6" t="s">
        <v>6</v>
      </c>
    </row>
    <row r="116" spans="1:7">
      <c r="A116" s="8"/>
      <c r="B116" s="9"/>
      <c r="C116" s="9"/>
      <c r="D116" s="9"/>
      <c r="E116" s="9" t="s">
        <v>290</v>
      </c>
      <c r="F116" s="10"/>
      <c r="G116" s="11"/>
    </row>
    <row r="117" spans="1:7">
      <c r="A117" s="3" t="s">
        <v>291</v>
      </c>
      <c r="B117" s="4" t="s">
        <v>234</v>
      </c>
      <c r="C117" s="4" t="s">
        <v>292</v>
      </c>
      <c r="D117" s="4" t="s">
        <v>293</v>
      </c>
      <c r="E117" s="4" t="s">
        <v>294</v>
      </c>
      <c r="F117" s="5">
        <v>8.4027777777777771E-2</v>
      </c>
      <c r="G117" s="6" t="s">
        <v>6</v>
      </c>
    </row>
    <row r="118" spans="1:7">
      <c r="A118" s="8"/>
      <c r="B118" s="9"/>
      <c r="C118" s="9"/>
      <c r="D118" s="9"/>
      <c r="E118" s="9" t="s">
        <v>88</v>
      </c>
      <c r="F118" s="10"/>
      <c r="G118" s="11"/>
    </row>
    <row r="119" spans="1:7">
      <c r="A119" s="3" t="s">
        <v>295</v>
      </c>
      <c r="B119" s="4" t="s">
        <v>296</v>
      </c>
      <c r="C119" s="4" t="s">
        <v>297</v>
      </c>
      <c r="D119" s="4" t="s">
        <v>298</v>
      </c>
      <c r="E119" s="4" t="s">
        <v>299</v>
      </c>
      <c r="F119" s="5">
        <v>4.4444444444444446E-2</v>
      </c>
      <c r="G119" s="6" t="s">
        <v>6</v>
      </c>
    </row>
    <row r="120" spans="1:7">
      <c r="A120" s="8"/>
      <c r="B120" s="9"/>
      <c r="C120" s="9"/>
      <c r="D120" s="9"/>
      <c r="E120" s="9" t="s">
        <v>47</v>
      </c>
      <c r="F120" s="10"/>
      <c r="G120" s="11"/>
    </row>
    <row r="121" spans="1:7">
      <c r="A121" s="3" t="s">
        <v>300</v>
      </c>
      <c r="B121" s="4" t="s">
        <v>151</v>
      </c>
      <c r="C121" s="4" t="s">
        <v>301</v>
      </c>
      <c r="D121" s="4" t="s">
        <v>302</v>
      </c>
      <c r="E121" s="4" t="s">
        <v>303</v>
      </c>
      <c r="F121" s="5">
        <v>4.1666666666666664E-2</v>
      </c>
      <c r="G121" s="6" t="s">
        <v>6</v>
      </c>
    </row>
    <row r="122" spans="1:7">
      <c r="A122" s="8"/>
      <c r="B122" s="9"/>
      <c r="C122" s="9"/>
      <c r="D122" s="9"/>
      <c r="E122" s="9" t="s">
        <v>65</v>
      </c>
      <c r="F122" s="10"/>
      <c r="G122" s="11"/>
    </row>
    <row r="123" spans="1:7">
      <c r="A123" s="3" t="s">
        <v>304</v>
      </c>
      <c r="B123" s="4" t="s">
        <v>305</v>
      </c>
      <c r="C123" s="4" t="s">
        <v>306</v>
      </c>
      <c r="D123" s="4" t="s">
        <v>307</v>
      </c>
      <c r="E123" s="4" t="s">
        <v>308</v>
      </c>
      <c r="F123" s="5">
        <v>0.125</v>
      </c>
      <c r="G123" s="6" t="s">
        <v>6</v>
      </c>
    </row>
    <row r="124" spans="1:7">
      <c r="A124" s="8"/>
      <c r="B124" s="9"/>
      <c r="C124" s="9"/>
      <c r="D124" s="9"/>
      <c r="E124" s="9" t="s">
        <v>42</v>
      </c>
      <c r="F124" s="10"/>
      <c r="G124" s="11"/>
    </row>
    <row r="125" spans="1:7">
      <c r="A125" s="3" t="s">
        <v>309</v>
      </c>
      <c r="B125" s="4" t="s">
        <v>296</v>
      </c>
      <c r="C125" s="4" t="s">
        <v>310</v>
      </c>
      <c r="D125" s="4" t="s">
        <v>298</v>
      </c>
      <c r="E125" s="4" t="s">
        <v>299</v>
      </c>
      <c r="F125" s="4" t="s">
        <v>311</v>
      </c>
      <c r="G125" s="6" t="s">
        <v>6</v>
      </c>
    </row>
    <row r="126" spans="1:7">
      <c r="A126" s="8"/>
      <c r="B126" s="9"/>
      <c r="C126" s="9"/>
      <c r="D126" s="9"/>
      <c r="E126" s="9" t="s">
        <v>88</v>
      </c>
      <c r="F126" s="9"/>
      <c r="G126" s="11"/>
    </row>
    <row r="127" spans="1:7">
      <c r="A127" s="3" t="s">
        <v>312</v>
      </c>
      <c r="B127" s="4" t="s">
        <v>72</v>
      </c>
      <c r="C127" s="4" t="s">
        <v>123</v>
      </c>
      <c r="D127" s="4" t="s">
        <v>313</v>
      </c>
      <c r="E127" s="4" t="s">
        <v>314</v>
      </c>
      <c r="F127" s="5">
        <v>0.125</v>
      </c>
      <c r="G127" s="6" t="s">
        <v>6</v>
      </c>
    </row>
    <row r="128" spans="1:7">
      <c r="A128" s="8"/>
      <c r="B128" s="9"/>
      <c r="C128" s="9"/>
      <c r="D128" s="9"/>
      <c r="E128" s="9" t="s">
        <v>88</v>
      </c>
      <c r="F128" s="10"/>
      <c r="G128" s="11"/>
    </row>
    <row r="129" spans="1:7">
      <c r="A129" s="3" t="s">
        <v>315</v>
      </c>
      <c r="B129" s="4" t="s">
        <v>316</v>
      </c>
      <c r="C129" s="4" t="s">
        <v>317</v>
      </c>
      <c r="D129" s="4" t="s">
        <v>318</v>
      </c>
      <c r="E129" s="4" t="s">
        <v>319</v>
      </c>
      <c r="F129" s="4" t="s">
        <v>321</v>
      </c>
      <c r="G129" s="6" t="s">
        <v>6</v>
      </c>
    </row>
    <row r="130" spans="1:7">
      <c r="A130" s="8"/>
      <c r="B130" s="9"/>
      <c r="C130" s="9"/>
      <c r="D130" s="9"/>
      <c r="E130" s="9" t="s">
        <v>320</v>
      </c>
      <c r="F130" s="9"/>
      <c r="G130" s="11"/>
    </row>
    <row r="131" spans="1:7">
      <c r="A131" s="3" t="s">
        <v>322</v>
      </c>
      <c r="B131" s="4" t="s">
        <v>323</v>
      </c>
      <c r="C131" s="4" t="s">
        <v>324</v>
      </c>
      <c r="D131" s="4" t="s">
        <v>325</v>
      </c>
      <c r="E131" s="4" t="s">
        <v>326</v>
      </c>
      <c r="F131" s="4" t="s">
        <v>327</v>
      </c>
      <c r="G131" s="6" t="s">
        <v>6</v>
      </c>
    </row>
    <row r="132" spans="1:7">
      <c r="A132" s="8"/>
      <c r="B132" s="9"/>
      <c r="C132" s="9"/>
      <c r="D132" s="9"/>
      <c r="E132" s="9" t="s">
        <v>144</v>
      </c>
      <c r="F132" s="9"/>
      <c r="G132" s="11"/>
    </row>
    <row r="133" spans="1:7">
      <c r="A133" s="3" t="s">
        <v>328</v>
      </c>
      <c r="B133" s="4" t="s">
        <v>195</v>
      </c>
      <c r="C133" s="4" t="s">
        <v>239</v>
      </c>
      <c r="D133" s="4" t="s">
        <v>265</v>
      </c>
      <c r="E133" s="4" t="s">
        <v>329</v>
      </c>
      <c r="F133" s="4" t="s">
        <v>330</v>
      </c>
      <c r="G133" s="6" t="s">
        <v>6</v>
      </c>
    </row>
    <row r="134" spans="1:7">
      <c r="A134" s="8"/>
      <c r="B134" s="9"/>
      <c r="C134" s="9"/>
      <c r="D134" s="9"/>
      <c r="E134" s="9" t="s">
        <v>144</v>
      </c>
      <c r="F134" s="9"/>
      <c r="G134" s="11"/>
    </row>
    <row r="135" spans="1:7">
      <c r="A135" s="3" t="s">
        <v>331</v>
      </c>
      <c r="B135" s="4" t="s">
        <v>332</v>
      </c>
      <c r="C135" s="4" t="s">
        <v>333</v>
      </c>
      <c r="D135" s="4" t="s">
        <v>334</v>
      </c>
      <c r="E135" s="4" t="s">
        <v>335</v>
      </c>
      <c r="F135" s="4" t="s">
        <v>336</v>
      </c>
      <c r="G135" s="6" t="s">
        <v>6</v>
      </c>
    </row>
    <row r="136" spans="1:7">
      <c r="A136" s="8"/>
      <c r="B136" s="9"/>
      <c r="C136" s="9"/>
      <c r="D136" s="9"/>
      <c r="E136" s="9" t="s">
        <v>144</v>
      </c>
      <c r="F136" s="9"/>
      <c r="G136" s="11"/>
    </row>
    <row r="137" spans="1:7">
      <c r="A137" s="3" t="s">
        <v>337</v>
      </c>
      <c r="B137" s="4" t="s">
        <v>225</v>
      </c>
      <c r="C137" s="4" t="s">
        <v>338</v>
      </c>
      <c r="D137" s="4" t="s">
        <v>339</v>
      </c>
      <c r="E137" s="4" t="s">
        <v>340</v>
      </c>
      <c r="F137" s="5">
        <v>4.1666666666666664E-2</v>
      </c>
      <c r="G137" s="6" t="s">
        <v>6</v>
      </c>
    </row>
    <row r="138" spans="1:7">
      <c r="A138" s="8"/>
      <c r="B138" s="9"/>
      <c r="C138" s="9"/>
      <c r="D138" s="9"/>
      <c r="E138" s="9" t="s">
        <v>42</v>
      </c>
      <c r="F138" s="10"/>
      <c r="G138" s="11"/>
    </row>
    <row r="139" spans="1:7">
      <c r="A139" s="3" t="s">
        <v>341</v>
      </c>
      <c r="B139" s="4" t="s">
        <v>342</v>
      </c>
      <c r="C139" s="4" t="s">
        <v>91</v>
      </c>
      <c r="D139" s="4" t="s">
        <v>343</v>
      </c>
      <c r="E139" s="4" t="s">
        <v>344</v>
      </c>
      <c r="F139" s="5">
        <v>8.4027777777777771E-2</v>
      </c>
      <c r="G139" s="6" t="s">
        <v>6</v>
      </c>
    </row>
    <row r="140" spans="1:7">
      <c r="A140" s="8"/>
      <c r="B140" s="9"/>
      <c r="C140" s="9"/>
      <c r="D140" s="9"/>
      <c r="E140" s="9" t="s">
        <v>345</v>
      </c>
      <c r="F140" s="10"/>
      <c r="G140" s="11"/>
    </row>
    <row r="141" spans="1:7">
      <c r="A141" s="3" t="s">
        <v>346</v>
      </c>
      <c r="B141" s="4" t="s">
        <v>146</v>
      </c>
      <c r="C141" s="4" t="s">
        <v>347</v>
      </c>
      <c r="D141" s="4" t="s">
        <v>166</v>
      </c>
      <c r="E141" s="4" t="s">
        <v>348</v>
      </c>
      <c r="F141" s="5">
        <v>0.20833333333333334</v>
      </c>
      <c r="G141" s="6" t="s">
        <v>6</v>
      </c>
    </row>
    <row r="142" spans="1:7">
      <c r="A142" s="8"/>
      <c r="B142" s="9"/>
      <c r="C142" s="9"/>
      <c r="D142" s="9"/>
      <c r="E142" s="9" t="s">
        <v>42</v>
      </c>
      <c r="F142" s="10"/>
      <c r="G142" s="11"/>
    </row>
    <row r="143" spans="1:7">
      <c r="A143" s="3" t="s">
        <v>349</v>
      </c>
      <c r="B143" s="4" t="s">
        <v>156</v>
      </c>
      <c r="C143" s="4" t="s">
        <v>350</v>
      </c>
      <c r="D143" s="4" t="s">
        <v>351</v>
      </c>
      <c r="E143" s="4" t="s">
        <v>352</v>
      </c>
      <c r="F143" s="5">
        <v>0.12569444444444444</v>
      </c>
      <c r="G143" s="6" t="s">
        <v>6</v>
      </c>
    </row>
    <row r="144" spans="1:7">
      <c r="A144" s="8"/>
      <c r="B144" s="9"/>
      <c r="C144" s="9"/>
      <c r="D144" s="9"/>
      <c r="E144" s="9" t="s">
        <v>105</v>
      </c>
      <c r="F144" s="10"/>
      <c r="G144" s="11"/>
    </row>
    <row r="145" spans="1:7">
      <c r="A145" s="3" t="s">
        <v>353</v>
      </c>
      <c r="B145" s="4" t="s">
        <v>225</v>
      </c>
      <c r="C145" s="4" t="s">
        <v>354</v>
      </c>
      <c r="D145" s="4" t="s">
        <v>355</v>
      </c>
      <c r="E145" s="4" t="s">
        <v>356</v>
      </c>
      <c r="F145" s="4" t="s">
        <v>358</v>
      </c>
      <c r="G145" s="14" t="s">
        <v>250</v>
      </c>
    </row>
    <row r="146" spans="1:7">
      <c r="A146" s="8"/>
      <c r="B146" s="9"/>
      <c r="C146" s="9"/>
      <c r="D146" s="9"/>
      <c r="E146" s="9" t="s">
        <v>357</v>
      </c>
      <c r="F146" s="9"/>
      <c r="G146" s="15"/>
    </row>
    <row r="147" spans="1:7">
      <c r="A147" s="3" t="s">
        <v>359</v>
      </c>
      <c r="B147" s="4" t="s">
        <v>360</v>
      </c>
      <c r="C147" s="4" t="s">
        <v>361</v>
      </c>
      <c r="D147" s="4" t="s">
        <v>350</v>
      </c>
      <c r="E147" s="4" t="s">
        <v>362</v>
      </c>
      <c r="F147" s="5">
        <v>6.9444444444444447E-4</v>
      </c>
      <c r="G147" s="6" t="s">
        <v>6</v>
      </c>
    </row>
    <row r="148" spans="1:7">
      <c r="A148" s="8"/>
      <c r="B148" s="9"/>
      <c r="C148" s="9"/>
      <c r="D148" s="9"/>
      <c r="E148" s="9" t="s">
        <v>363</v>
      </c>
      <c r="F148" s="10"/>
      <c r="G148" s="11"/>
    </row>
    <row r="149" spans="1:7">
      <c r="A149" s="3" t="s">
        <v>364</v>
      </c>
      <c r="B149" s="4" t="s">
        <v>282</v>
      </c>
      <c r="C149" s="4" t="s">
        <v>284</v>
      </c>
      <c r="D149" s="4" t="s">
        <v>365</v>
      </c>
      <c r="E149" s="4" t="s">
        <v>366</v>
      </c>
      <c r="F149" s="4" t="s">
        <v>368</v>
      </c>
      <c r="G149" s="6" t="s">
        <v>6</v>
      </c>
    </row>
    <row r="150" spans="1:7">
      <c r="A150" s="8"/>
      <c r="B150" s="9"/>
      <c r="C150" s="9"/>
      <c r="D150" s="9"/>
      <c r="E150" s="9" t="s">
        <v>367</v>
      </c>
      <c r="F150" s="9"/>
      <c r="G150" s="11"/>
    </row>
    <row r="151" spans="1:7">
      <c r="A151" s="3" t="s">
        <v>369</v>
      </c>
      <c r="B151" s="4" t="s">
        <v>156</v>
      </c>
      <c r="C151" s="4" t="s">
        <v>370</v>
      </c>
      <c r="D151" s="4" t="s">
        <v>371</v>
      </c>
      <c r="E151" s="4" t="s">
        <v>372</v>
      </c>
      <c r="F151" s="4" t="s">
        <v>374</v>
      </c>
      <c r="G151" s="6" t="s">
        <v>6</v>
      </c>
    </row>
    <row r="152" spans="1:7">
      <c r="A152" s="8"/>
      <c r="B152" s="9"/>
      <c r="C152" s="9"/>
      <c r="D152" s="9"/>
      <c r="E152" s="9" t="s">
        <v>373</v>
      </c>
      <c r="F152" s="9"/>
      <c r="G152" s="11"/>
    </row>
    <row r="153" spans="1:7">
      <c r="A153" s="3" t="s">
        <v>375</v>
      </c>
      <c r="B153" s="4" t="s">
        <v>161</v>
      </c>
      <c r="C153" s="4" t="s">
        <v>376</v>
      </c>
      <c r="D153" s="4" t="s">
        <v>377</v>
      </c>
      <c r="E153" s="4" t="s">
        <v>378</v>
      </c>
      <c r="F153" s="4" t="s">
        <v>368</v>
      </c>
      <c r="G153" s="6" t="s">
        <v>6</v>
      </c>
    </row>
    <row r="154" spans="1:7">
      <c r="A154" s="8"/>
      <c r="B154" s="9"/>
      <c r="C154" s="9"/>
      <c r="D154" s="9"/>
      <c r="E154" s="9" t="s">
        <v>82</v>
      </c>
      <c r="F154" s="9"/>
      <c r="G154" s="11"/>
    </row>
    <row r="155" spans="1:7">
      <c r="A155" s="3" t="s">
        <v>379</v>
      </c>
      <c r="B155" s="4" t="s">
        <v>380</v>
      </c>
      <c r="C155" s="4" t="s">
        <v>381</v>
      </c>
      <c r="D155" s="4" t="s">
        <v>382</v>
      </c>
      <c r="E155" s="4" t="s">
        <v>383</v>
      </c>
      <c r="F155" s="4" t="s">
        <v>384</v>
      </c>
      <c r="G155" s="6" t="s">
        <v>6</v>
      </c>
    </row>
    <row r="156" spans="1:7">
      <c r="A156" s="8"/>
      <c r="B156" s="9"/>
      <c r="C156" s="9"/>
      <c r="D156" s="9"/>
      <c r="E156" s="9" t="s">
        <v>82</v>
      </c>
      <c r="F156" s="9"/>
      <c r="G156" s="11"/>
    </row>
    <row r="157" spans="1:7">
      <c r="A157" s="3" t="s">
        <v>385</v>
      </c>
      <c r="B157" s="4" t="s">
        <v>182</v>
      </c>
      <c r="C157" s="4" t="s">
        <v>386</v>
      </c>
      <c r="D157" s="4" t="s">
        <v>387</v>
      </c>
      <c r="E157" s="4" t="s">
        <v>388</v>
      </c>
      <c r="F157" s="5">
        <v>8.6111111111111124E-2</v>
      </c>
      <c r="G157" s="6" t="s">
        <v>6</v>
      </c>
    </row>
    <row r="158" spans="1:7">
      <c r="A158" s="8"/>
      <c r="B158" s="9"/>
      <c r="C158" s="9"/>
      <c r="D158" s="9"/>
      <c r="E158" s="9" t="s">
        <v>144</v>
      </c>
      <c r="F158" s="10"/>
      <c r="G158" s="11"/>
    </row>
    <row r="159" spans="1:7">
      <c r="A159" s="3" t="s">
        <v>389</v>
      </c>
      <c r="B159" s="4" t="s">
        <v>156</v>
      </c>
      <c r="C159" s="4" t="s">
        <v>211</v>
      </c>
      <c r="D159" s="4" t="s">
        <v>390</v>
      </c>
      <c r="E159" s="4" t="s">
        <v>391</v>
      </c>
      <c r="F159" s="5">
        <v>4.2361111111111106E-2</v>
      </c>
      <c r="G159" s="6" t="s">
        <v>6</v>
      </c>
    </row>
    <row r="160" spans="1:7">
      <c r="A160" s="8"/>
      <c r="B160" s="9"/>
      <c r="C160" s="9"/>
      <c r="D160" s="9"/>
      <c r="E160" s="9" t="s">
        <v>88</v>
      </c>
      <c r="F160" s="10"/>
      <c r="G160" s="11"/>
    </row>
    <row r="161" spans="1:7">
      <c r="A161" s="3" t="s">
        <v>392</v>
      </c>
      <c r="B161" s="4" t="s">
        <v>282</v>
      </c>
      <c r="C161" s="4" t="s">
        <v>393</v>
      </c>
      <c r="D161" s="4" t="s">
        <v>283</v>
      </c>
      <c r="E161" s="4" t="s">
        <v>394</v>
      </c>
      <c r="F161" s="4" t="s">
        <v>395</v>
      </c>
      <c r="G161" s="6" t="s">
        <v>6</v>
      </c>
    </row>
    <row r="162" spans="1:7">
      <c r="A162" s="8"/>
      <c r="B162" s="9"/>
      <c r="C162" s="9"/>
      <c r="D162" s="9"/>
      <c r="E162" s="9" t="s">
        <v>190</v>
      </c>
      <c r="F162" s="9"/>
      <c r="G162" s="11"/>
    </row>
    <row r="163" spans="1:7">
      <c r="A163" s="3" t="s">
        <v>396</v>
      </c>
      <c r="B163" s="4" t="s">
        <v>72</v>
      </c>
      <c r="C163" s="4" t="s">
        <v>123</v>
      </c>
      <c r="D163" s="4" t="s">
        <v>397</v>
      </c>
      <c r="E163" s="4" t="s">
        <v>398</v>
      </c>
      <c r="F163" s="5">
        <v>4.1666666666666664E-2</v>
      </c>
      <c r="G163" s="14" t="s">
        <v>250</v>
      </c>
    </row>
    <row r="164" spans="1:7">
      <c r="A164" s="8"/>
      <c r="B164" s="9"/>
      <c r="C164" s="9"/>
      <c r="D164" s="9"/>
      <c r="E164" s="9" t="s">
        <v>144</v>
      </c>
      <c r="F164" s="10"/>
      <c r="G164" s="15"/>
    </row>
    <row r="165" spans="1:7">
      <c r="A165" s="3" t="s">
        <v>399</v>
      </c>
      <c r="B165" s="4" t="s">
        <v>400</v>
      </c>
      <c r="C165" s="4" t="s">
        <v>401</v>
      </c>
      <c r="D165" s="4" t="s">
        <v>97</v>
      </c>
      <c r="E165" s="4" t="s">
        <v>402</v>
      </c>
      <c r="F165" s="5">
        <v>2.0833333333333333E-3</v>
      </c>
      <c r="G165" s="6" t="s">
        <v>6</v>
      </c>
    </row>
    <row r="166" spans="1:7">
      <c r="A166" s="8"/>
      <c r="B166" s="9"/>
      <c r="C166" s="9"/>
      <c r="D166" s="9"/>
      <c r="E166" s="9" t="s">
        <v>88</v>
      </c>
      <c r="F166" s="10"/>
      <c r="G166" s="11"/>
    </row>
    <row r="167" spans="1:7">
      <c r="A167" s="3" t="s">
        <v>399</v>
      </c>
      <c r="B167" s="4" t="s">
        <v>84</v>
      </c>
      <c r="C167" s="4" t="s">
        <v>403</v>
      </c>
      <c r="D167" s="4" t="s">
        <v>33</v>
      </c>
      <c r="E167" s="4" t="s">
        <v>404</v>
      </c>
      <c r="F167" s="5">
        <v>8.3333333333333329E-2</v>
      </c>
      <c r="G167" s="6" t="s">
        <v>6</v>
      </c>
    </row>
    <row r="168" spans="1:7">
      <c r="A168" s="8"/>
      <c r="B168" s="9"/>
      <c r="C168" s="9"/>
      <c r="D168" s="9"/>
      <c r="E168" s="9" t="s">
        <v>42</v>
      </c>
      <c r="F168" s="10"/>
      <c r="G168" s="11"/>
    </row>
    <row r="169" spans="1:7">
      <c r="A169" s="3" t="s">
        <v>405</v>
      </c>
      <c r="B169" s="4" t="s">
        <v>234</v>
      </c>
      <c r="C169" s="4" t="s">
        <v>406</v>
      </c>
      <c r="D169" s="4" t="s">
        <v>407</v>
      </c>
      <c r="E169" s="4" t="s">
        <v>408</v>
      </c>
      <c r="F169" s="5">
        <v>0.12569444444444444</v>
      </c>
      <c r="G169" s="6" t="s">
        <v>6</v>
      </c>
    </row>
    <row r="170" spans="1:7">
      <c r="A170" s="8"/>
      <c r="B170" s="9"/>
      <c r="C170" s="9"/>
      <c r="D170" s="9"/>
      <c r="E170" s="9" t="s">
        <v>42</v>
      </c>
      <c r="F170" s="10"/>
      <c r="G170" s="11"/>
    </row>
    <row r="171" spans="1:7">
      <c r="A171" s="3" t="s">
        <v>409</v>
      </c>
      <c r="B171" s="4" t="s">
        <v>156</v>
      </c>
      <c r="C171" s="4" t="s">
        <v>410</v>
      </c>
      <c r="D171" s="4" t="s">
        <v>411</v>
      </c>
      <c r="E171" s="4" t="s">
        <v>412</v>
      </c>
      <c r="F171" s="5">
        <v>4.1666666666666664E-2</v>
      </c>
      <c r="G171" s="6" t="s">
        <v>6</v>
      </c>
    </row>
    <row r="172" spans="1:7">
      <c r="A172" s="8"/>
      <c r="B172" s="9"/>
      <c r="C172" s="9"/>
      <c r="D172" s="9"/>
      <c r="E172" s="9" t="s">
        <v>144</v>
      </c>
      <c r="F172" s="10"/>
      <c r="G172" s="11"/>
    </row>
    <row r="173" spans="1:7">
      <c r="A173" s="3" t="s">
        <v>413</v>
      </c>
      <c r="B173" s="4" t="s">
        <v>414</v>
      </c>
      <c r="C173" s="4" t="s">
        <v>415</v>
      </c>
      <c r="D173" s="4" t="s">
        <v>416</v>
      </c>
      <c r="E173" s="4" t="s">
        <v>417</v>
      </c>
      <c r="F173" s="4" t="s">
        <v>418</v>
      </c>
      <c r="G173" s="6" t="s">
        <v>6</v>
      </c>
    </row>
    <row r="174" spans="1:7">
      <c r="A174" s="8"/>
      <c r="B174" s="9"/>
      <c r="C174" s="9"/>
      <c r="D174" s="9"/>
      <c r="E174" s="9" t="s">
        <v>367</v>
      </c>
      <c r="F174" s="9"/>
      <c r="G174" s="11"/>
    </row>
    <row r="175" spans="1:7">
      <c r="A175" s="3" t="s">
        <v>419</v>
      </c>
      <c r="B175" s="4" t="s">
        <v>72</v>
      </c>
      <c r="C175" s="4" t="s">
        <v>420</v>
      </c>
      <c r="D175" s="4" t="s">
        <v>421</v>
      </c>
      <c r="E175" s="4" t="s">
        <v>422</v>
      </c>
      <c r="F175" s="5">
        <v>8.4027777777777771E-2</v>
      </c>
      <c r="G175" s="6" t="s">
        <v>6</v>
      </c>
    </row>
    <row r="176" spans="1:7">
      <c r="A176" s="8"/>
      <c r="B176" s="9"/>
      <c r="C176" s="9"/>
      <c r="D176" s="9"/>
      <c r="E176" s="9" t="s">
        <v>5</v>
      </c>
      <c r="F176" s="10"/>
      <c r="G176" s="11"/>
    </row>
    <row r="177" spans="1:7">
      <c r="A177" s="3" t="s">
        <v>423</v>
      </c>
      <c r="B177" s="4" t="s">
        <v>78</v>
      </c>
      <c r="C177" s="4" t="s">
        <v>424</v>
      </c>
      <c r="D177" s="4" t="s">
        <v>425</v>
      </c>
      <c r="E177" s="4" t="s">
        <v>426</v>
      </c>
      <c r="F177" s="5">
        <v>2.7777777777777779E-3</v>
      </c>
      <c r="G177" s="6" t="s">
        <v>6</v>
      </c>
    </row>
    <row r="178" spans="1:7">
      <c r="A178" s="8"/>
      <c r="B178" s="9"/>
      <c r="C178" s="9"/>
      <c r="D178" s="9"/>
      <c r="E178" s="9" t="s">
        <v>427</v>
      </c>
      <c r="F178" s="10"/>
      <c r="G178" s="11"/>
    </row>
    <row r="179" spans="1:7">
      <c r="A179" s="3" t="s">
        <v>428</v>
      </c>
      <c r="B179" s="4" t="s">
        <v>429</v>
      </c>
      <c r="C179" s="4" t="s">
        <v>430</v>
      </c>
      <c r="D179" s="4" t="s">
        <v>431</v>
      </c>
      <c r="E179" s="4" t="s">
        <v>432</v>
      </c>
      <c r="F179" s="5">
        <v>2.7777777777777779E-3</v>
      </c>
      <c r="G179" s="6" t="s">
        <v>6</v>
      </c>
    </row>
    <row r="180" spans="1:7">
      <c r="A180" s="8"/>
      <c r="B180" s="9"/>
      <c r="C180" s="9"/>
      <c r="D180" s="9"/>
      <c r="E180" s="9" t="s">
        <v>88</v>
      </c>
      <c r="F180" s="10"/>
      <c r="G180" s="11"/>
    </row>
    <row r="181" spans="1:7">
      <c r="A181" s="3" t="s">
        <v>433</v>
      </c>
      <c r="B181" s="4" t="s">
        <v>434</v>
      </c>
      <c r="C181" s="4" t="s">
        <v>435</v>
      </c>
      <c r="D181" s="4" t="s">
        <v>436</v>
      </c>
      <c r="E181" s="4" t="s">
        <v>437</v>
      </c>
      <c r="F181" s="5">
        <v>1.3888888888888889E-3</v>
      </c>
      <c r="G181" s="6" t="s">
        <v>6</v>
      </c>
    </row>
    <row r="182" spans="1:7">
      <c r="A182" s="8"/>
      <c r="B182" s="9"/>
      <c r="C182" s="9"/>
      <c r="D182" s="9"/>
      <c r="E182" s="9" t="s">
        <v>42</v>
      </c>
      <c r="F182" s="10"/>
      <c r="G182" s="11"/>
    </row>
    <row r="183" spans="1:7">
      <c r="A183" s="4" t="s">
        <v>438</v>
      </c>
      <c r="B183" s="4" t="s">
        <v>156</v>
      </c>
      <c r="C183" s="4" t="s">
        <v>439</v>
      </c>
      <c r="D183" s="4" t="s">
        <v>440</v>
      </c>
      <c r="E183" s="4" t="s">
        <v>440</v>
      </c>
      <c r="F183" s="5">
        <v>6.9444444444444447E-4</v>
      </c>
      <c r="G183" s="6" t="s">
        <v>6</v>
      </c>
    </row>
    <row r="184" spans="1:7">
      <c r="A184" s="9"/>
      <c r="B184" s="9"/>
      <c r="C184" s="9"/>
      <c r="D184" s="9"/>
      <c r="E184" s="9" t="s">
        <v>441</v>
      </c>
      <c r="F184" s="10"/>
      <c r="G184" s="11"/>
    </row>
    <row r="185" spans="1:7">
      <c r="A185" s="3" t="s">
        <v>442</v>
      </c>
      <c r="B185" s="4" t="s">
        <v>200</v>
      </c>
      <c r="C185" s="4" t="s">
        <v>443</v>
      </c>
      <c r="D185" s="4" t="s">
        <v>444</v>
      </c>
      <c r="E185" s="4" t="s">
        <v>445</v>
      </c>
      <c r="F185" s="5">
        <v>2.0833333333333333E-3</v>
      </c>
      <c r="G185" s="6" t="s">
        <v>6</v>
      </c>
    </row>
    <row r="186" spans="1:7">
      <c r="A186" s="8"/>
      <c r="B186" s="9"/>
      <c r="C186" s="9"/>
      <c r="D186" s="9"/>
      <c r="E186" s="9" t="s">
        <v>446</v>
      </c>
      <c r="F186" s="10"/>
      <c r="G186" s="11"/>
    </row>
    <row r="187" spans="1:7">
      <c r="A187" s="3" t="s">
        <v>447</v>
      </c>
      <c r="B187" s="4" t="s">
        <v>156</v>
      </c>
      <c r="C187" s="4" t="s">
        <v>448</v>
      </c>
      <c r="D187" s="4" t="s">
        <v>449</v>
      </c>
      <c r="E187" s="4" t="s">
        <v>450</v>
      </c>
      <c r="F187" s="4" t="s">
        <v>451</v>
      </c>
      <c r="G187" s="4" t="s">
        <v>452</v>
      </c>
    </row>
    <row r="188" spans="1:7">
      <c r="A188" s="8"/>
      <c r="B188" s="9"/>
      <c r="C188" s="9"/>
      <c r="D188" s="9"/>
      <c r="E188" s="9" t="s">
        <v>144</v>
      </c>
      <c r="F188" s="9"/>
      <c r="G188" s="9"/>
    </row>
    <row r="189" spans="1:7">
      <c r="A189" s="3" t="s">
        <v>453</v>
      </c>
      <c r="B189" s="4" t="s">
        <v>454</v>
      </c>
      <c r="C189" s="4" t="s">
        <v>455</v>
      </c>
      <c r="D189" s="4" t="s">
        <v>456</v>
      </c>
      <c r="E189" s="4" t="s">
        <v>457</v>
      </c>
      <c r="F189" s="5">
        <v>2.0833333333333333E-3</v>
      </c>
      <c r="G189" s="6" t="s">
        <v>6</v>
      </c>
    </row>
    <row r="190" spans="1:7">
      <c r="A190" s="8"/>
      <c r="B190" s="9"/>
      <c r="C190" s="9"/>
      <c r="D190" s="9"/>
      <c r="E190" s="9" t="s">
        <v>88</v>
      </c>
      <c r="F190" s="10"/>
      <c r="G190" s="11"/>
    </row>
    <row r="191" spans="1:7">
      <c r="A191" s="3" t="s">
        <v>458</v>
      </c>
      <c r="B191" s="4" t="s">
        <v>459</v>
      </c>
      <c r="C191" s="4" t="s">
        <v>460</v>
      </c>
      <c r="D191" s="4" t="s">
        <v>461</v>
      </c>
      <c r="E191" s="4" t="s">
        <v>462</v>
      </c>
      <c r="F191" s="5">
        <v>4.3055555555555562E-2</v>
      </c>
      <c r="G191" s="6" t="s">
        <v>6</v>
      </c>
    </row>
    <row r="192" spans="1:7">
      <c r="A192" s="8"/>
      <c r="B192" s="9"/>
      <c r="C192" s="9"/>
      <c r="D192" s="9"/>
      <c r="E192" s="9" t="s">
        <v>5</v>
      </c>
      <c r="F192" s="10"/>
      <c r="G192" s="11"/>
    </row>
    <row r="193" spans="1:7">
      <c r="A193" s="3" t="s">
        <v>463</v>
      </c>
      <c r="B193" s="4" t="s">
        <v>464</v>
      </c>
      <c r="C193" s="4" t="s">
        <v>465</v>
      </c>
      <c r="D193" s="4" t="s">
        <v>466</v>
      </c>
      <c r="E193" s="4" t="s">
        <v>467</v>
      </c>
      <c r="F193" s="5">
        <v>0.16805555555555554</v>
      </c>
      <c r="G193" s="14" t="s">
        <v>250</v>
      </c>
    </row>
    <row r="194" spans="1:7">
      <c r="A194" s="8"/>
      <c r="B194" s="9"/>
      <c r="C194" s="9"/>
      <c r="D194" s="9"/>
      <c r="E194" s="9" t="s">
        <v>88</v>
      </c>
      <c r="F194" s="10"/>
      <c r="G194" s="15"/>
    </row>
    <row r="195" spans="1:7">
      <c r="A195" s="3" t="s">
        <v>468</v>
      </c>
      <c r="B195" s="4" t="s">
        <v>469</v>
      </c>
      <c r="C195" s="4" t="s">
        <v>470</v>
      </c>
      <c r="D195" s="4" t="s">
        <v>471</v>
      </c>
      <c r="E195" s="4" t="s">
        <v>472</v>
      </c>
      <c r="F195" s="5">
        <v>0.125</v>
      </c>
      <c r="G195" s="6" t="s">
        <v>6</v>
      </c>
    </row>
    <row r="196" spans="1:7">
      <c r="A196" s="8"/>
      <c r="B196" s="9"/>
      <c r="C196" s="9"/>
      <c r="D196" s="9"/>
      <c r="E196" s="9" t="s">
        <v>5</v>
      </c>
      <c r="F196" s="10"/>
      <c r="G196" s="11"/>
    </row>
    <row r="197" spans="1:7">
      <c r="A197" s="3" t="s">
        <v>473</v>
      </c>
      <c r="B197" s="4" t="s">
        <v>474</v>
      </c>
      <c r="C197" s="4" t="s">
        <v>475</v>
      </c>
      <c r="D197" s="4" t="s">
        <v>476</v>
      </c>
      <c r="E197" s="4" t="s">
        <v>477</v>
      </c>
      <c r="F197" s="5">
        <v>8.4027777777777771E-2</v>
      </c>
      <c r="G197" s="6" t="s">
        <v>6</v>
      </c>
    </row>
    <row r="198" spans="1:7">
      <c r="A198" s="8"/>
      <c r="B198" s="9"/>
      <c r="C198" s="9"/>
      <c r="D198" s="9"/>
      <c r="E198" s="9" t="s">
        <v>42</v>
      </c>
      <c r="F198" s="10"/>
      <c r="G198" s="11"/>
    </row>
    <row r="199" spans="1:7">
      <c r="A199" s="3" t="s">
        <v>478</v>
      </c>
      <c r="B199" s="4" t="s">
        <v>156</v>
      </c>
      <c r="C199" s="4" t="s">
        <v>141</v>
      </c>
      <c r="D199" s="4" t="s">
        <v>479</v>
      </c>
      <c r="E199" s="4" t="s">
        <v>480</v>
      </c>
      <c r="F199" s="5">
        <v>8.3333333333333329E-2</v>
      </c>
      <c r="G199" s="6" t="s">
        <v>6</v>
      </c>
    </row>
    <row r="200" spans="1:7">
      <c r="A200" s="8"/>
      <c r="B200" s="9"/>
      <c r="C200" s="9"/>
      <c r="D200" s="9"/>
      <c r="E200" s="9" t="s">
        <v>5</v>
      </c>
      <c r="F200" s="10"/>
      <c r="G200" s="11"/>
    </row>
    <row r="201" spans="1:7">
      <c r="A201" s="3" t="s">
        <v>481</v>
      </c>
      <c r="B201" s="4" t="s">
        <v>78</v>
      </c>
      <c r="C201" s="4" t="s">
        <v>482</v>
      </c>
      <c r="D201" s="4" t="s">
        <v>483</v>
      </c>
      <c r="E201" s="4" t="s">
        <v>484</v>
      </c>
      <c r="F201" s="5">
        <v>1.3888888888888889E-3</v>
      </c>
      <c r="G201" s="6" t="s">
        <v>6</v>
      </c>
    </row>
    <row r="202" spans="1:7">
      <c r="A202" s="8"/>
      <c r="B202" s="9"/>
      <c r="C202" s="9"/>
      <c r="D202" s="9"/>
      <c r="E202" s="9" t="s">
        <v>42</v>
      </c>
      <c r="F202" s="10"/>
      <c r="G202" s="11"/>
    </row>
    <row r="203" spans="1:7">
      <c r="A203" s="3" t="s">
        <v>485</v>
      </c>
      <c r="B203" s="4" t="s">
        <v>156</v>
      </c>
      <c r="C203" s="4" t="s">
        <v>486</v>
      </c>
      <c r="D203" s="4" t="s">
        <v>487</v>
      </c>
      <c r="E203" s="4" t="s">
        <v>488</v>
      </c>
      <c r="F203" s="5">
        <v>2.7777777777777779E-3</v>
      </c>
      <c r="G203" s="6" t="s">
        <v>6</v>
      </c>
    </row>
    <row r="204" spans="1:7">
      <c r="A204" s="8"/>
      <c r="B204" s="9"/>
      <c r="C204" s="9"/>
      <c r="D204" s="9"/>
      <c r="E204" s="9" t="s">
        <v>88</v>
      </c>
      <c r="F204" s="10"/>
      <c r="G204" s="11"/>
    </row>
    <row r="205" spans="1:7">
      <c r="A205" s="3" t="s">
        <v>489</v>
      </c>
      <c r="B205" s="4" t="s">
        <v>490</v>
      </c>
      <c r="C205" s="4" t="s">
        <v>491</v>
      </c>
      <c r="D205" s="4" t="s">
        <v>492</v>
      </c>
      <c r="E205" s="4" t="s">
        <v>493</v>
      </c>
      <c r="F205" s="5">
        <v>4.4444444444444446E-2</v>
      </c>
      <c r="G205" s="6" t="s">
        <v>6</v>
      </c>
    </row>
    <row r="206" spans="1:7">
      <c r="A206" s="8"/>
      <c r="B206" s="9"/>
      <c r="C206" s="9"/>
      <c r="D206" s="9"/>
      <c r="E206" s="9" t="s">
        <v>88</v>
      </c>
      <c r="F206" s="10"/>
      <c r="G206" s="11"/>
    </row>
    <row r="207" spans="1:7">
      <c r="A207" s="3" t="s">
        <v>494</v>
      </c>
      <c r="B207" s="4" t="s">
        <v>495</v>
      </c>
      <c r="C207" s="4" t="s">
        <v>496</v>
      </c>
      <c r="D207" s="4" t="s">
        <v>497</v>
      </c>
      <c r="E207" s="4" t="s">
        <v>498</v>
      </c>
      <c r="F207" s="5">
        <v>0</v>
      </c>
      <c r="G207" s="14" t="s">
        <v>250</v>
      </c>
    </row>
    <row r="208" spans="1:7">
      <c r="A208" s="8"/>
      <c r="B208" s="9"/>
      <c r="C208" s="9"/>
      <c r="D208" s="9"/>
      <c r="E208" s="9" t="s">
        <v>42</v>
      </c>
      <c r="F208" s="10"/>
      <c r="G208" s="15"/>
    </row>
    <row r="209" spans="1:7">
      <c r="A209" s="3" t="s">
        <v>499</v>
      </c>
      <c r="B209" s="4" t="s">
        <v>156</v>
      </c>
      <c r="C209" s="4" t="s">
        <v>179</v>
      </c>
      <c r="D209" s="4" t="s">
        <v>440</v>
      </c>
      <c r="E209" s="4" t="s">
        <v>500</v>
      </c>
      <c r="F209" s="5">
        <v>6.9444444444444447E-4</v>
      </c>
      <c r="G209" s="6" t="s">
        <v>6</v>
      </c>
    </row>
    <row r="210" spans="1:7">
      <c r="A210" s="8"/>
      <c r="B210" s="9"/>
      <c r="C210" s="9"/>
      <c r="D210" s="9"/>
      <c r="E210" s="9" t="s">
        <v>42</v>
      </c>
      <c r="F210" s="10"/>
      <c r="G210" s="11"/>
    </row>
    <row r="211" spans="1:7">
      <c r="A211" s="3" t="s">
        <v>501</v>
      </c>
      <c r="B211" s="4" t="s">
        <v>78</v>
      </c>
      <c r="C211" s="4" t="s">
        <v>502</v>
      </c>
      <c r="D211" s="4" t="s">
        <v>503</v>
      </c>
      <c r="E211" s="4" t="s">
        <v>504</v>
      </c>
      <c r="F211" s="4" t="s">
        <v>506</v>
      </c>
      <c r="G211" s="6" t="s">
        <v>6</v>
      </c>
    </row>
    <row r="212" spans="1:7">
      <c r="A212" s="8"/>
      <c r="B212" s="9"/>
      <c r="C212" s="9"/>
      <c r="D212" s="9"/>
      <c r="E212" s="9" t="s">
        <v>505</v>
      </c>
      <c r="F212" s="9"/>
      <c r="G212" s="11"/>
    </row>
    <row r="213" spans="1:7">
      <c r="A213" s="3" t="s">
        <v>501</v>
      </c>
      <c r="B213" s="4" t="s">
        <v>84</v>
      </c>
      <c r="C213" s="4" t="s">
        <v>507</v>
      </c>
      <c r="D213" s="4" t="s">
        <v>86</v>
      </c>
      <c r="E213" s="4" t="s">
        <v>508</v>
      </c>
      <c r="F213" s="5">
        <v>8.4027777777777771E-2</v>
      </c>
      <c r="G213" s="6" t="s">
        <v>6</v>
      </c>
    </row>
    <row r="214" spans="1:7">
      <c r="A214" s="8"/>
      <c r="B214" s="9"/>
      <c r="C214" s="9"/>
      <c r="D214" s="9"/>
      <c r="E214" s="9" t="s">
        <v>509</v>
      </c>
      <c r="F214" s="10"/>
      <c r="G214" s="11"/>
    </row>
    <row r="215" spans="1:7">
      <c r="A215" s="3" t="s">
        <v>510</v>
      </c>
      <c r="B215" s="4" t="s">
        <v>511</v>
      </c>
      <c r="C215" s="4" t="s">
        <v>512</v>
      </c>
      <c r="D215" s="4" t="s">
        <v>513</v>
      </c>
      <c r="E215" s="4" t="s">
        <v>514</v>
      </c>
      <c r="F215" s="5">
        <v>0.12638888888888888</v>
      </c>
      <c r="G215" s="6" t="s">
        <v>6</v>
      </c>
    </row>
    <row r="216" spans="1:7">
      <c r="A216" s="8"/>
      <c r="B216" s="9"/>
      <c r="C216" s="9"/>
      <c r="D216" s="9"/>
      <c r="E216" s="9" t="s">
        <v>47</v>
      </c>
      <c r="F216" s="10"/>
      <c r="G216" s="11"/>
    </row>
    <row r="217" spans="1:7">
      <c r="A217" s="3" t="s">
        <v>515</v>
      </c>
      <c r="B217" s="4" t="s">
        <v>156</v>
      </c>
      <c r="C217" s="4" t="s">
        <v>516</v>
      </c>
      <c r="D217" s="4" t="s">
        <v>517</v>
      </c>
      <c r="E217" s="4" t="s">
        <v>518</v>
      </c>
      <c r="F217" s="5">
        <v>4.3055555555555562E-2</v>
      </c>
      <c r="G217" s="6" t="s">
        <v>6</v>
      </c>
    </row>
    <row r="218" spans="1:7">
      <c r="A218" s="8"/>
      <c r="B218" s="9"/>
      <c r="C218" s="9"/>
      <c r="D218" s="9"/>
      <c r="E218" s="9" t="s">
        <v>42</v>
      </c>
      <c r="F218" s="10"/>
      <c r="G218" s="11"/>
    </row>
    <row r="219" spans="1:7">
      <c r="A219" s="3" t="s">
        <v>519</v>
      </c>
      <c r="B219" s="4" t="s">
        <v>520</v>
      </c>
      <c r="C219" s="4" t="s">
        <v>521</v>
      </c>
      <c r="D219" s="4" t="s">
        <v>522</v>
      </c>
      <c r="E219" s="4" t="s">
        <v>523</v>
      </c>
      <c r="F219" s="5">
        <v>4.3055555555555562E-2</v>
      </c>
      <c r="G219" s="6" t="s">
        <v>6</v>
      </c>
    </row>
    <row r="220" spans="1:7">
      <c r="A220" s="8"/>
      <c r="B220" s="9"/>
      <c r="C220" s="9"/>
      <c r="D220" s="9"/>
      <c r="E220" s="9" t="s">
        <v>42</v>
      </c>
      <c r="F220" s="10"/>
      <c r="G220" s="11"/>
    </row>
    <row r="221" spans="1:7">
      <c r="A221" s="3" t="s">
        <v>524</v>
      </c>
      <c r="B221" s="4" t="s">
        <v>525</v>
      </c>
      <c r="C221" s="4" t="s">
        <v>526</v>
      </c>
      <c r="D221" s="4" t="s">
        <v>527</v>
      </c>
      <c r="E221" s="4" t="s">
        <v>528</v>
      </c>
      <c r="F221" s="5">
        <v>4.2361111111111106E-2</v>
      </c>
      <c r="G221" s="14" t="s">
        <v>250</v>
      </c>
    </row>
    <row r="222" spans="1:7">
      <c r="A222" s="8"/>
      <c r="B222" s="9"/>
      <c r="C222" s="9"/>
      <c r="D222" s="9"/>
      <c r="E222" s="9" t="s">
        <v>42</v>
      </c>
      <c r="F222" s="10"/>
      <c r="G222" s="15"/>
    </row>
    <row r="223" spans="1:7">
      <c r="A223" s="3" t="s">
        <v>529</v>
      </c>
      <c r="B223" s="4" t="s">
        <v>151</v>
      </c>
      <c r="C223" s="4" t="s">
        <v>530</v>
      </c>
      <c r="D223" s="4" t="s">
        <v>531</v>
      </c>
      <c r="E223" s="4" t="s">
        <v>532</v>
      </c>
      <c r="F223" s="4" t="s">
        <v>534</v>
      </c>
      <c r="G223" s="6" t="s">
        <v>535</v>
      </c>
    </row>
    <row r="224" spans="1:7">
      <c r="A224" s="8"/>
      <c r="B224" s="9"/>
      <c r="C224" s="9"/>
      <c r="D224" s="9"/>
      <c r="E224" s="9" t="s">
        <v>533</v>
      </c>
      <c r="F224" s="9"/>
      <c r="G224" s="11"/>
    </row>
    <row r="225" spans="1:7">
      <c r="A225" s="3" t="s">
        <v>536</v>
      </c>
      <c r="B225" s="4" t="s">
        <v>84</v>
      </c>
      <c r="C225" s="4" t="s">
        <v>45</v>
      </c>
      <c r="D225" s="4" t="s">
        <v>537</v>
      </c>
      <c r="E225" s="4" t="s">
        <v>46</v>
      </c>
      <c r="F225" s="5">
        <v>0.12569444444444444</v>
      </c>
      <c r="G225" s="6" t="s">
        <v>6</v>
      </c>
    </row>
    <row r="226" spans="1:7">
      <c r="A226" s="8"/>
      <c r="B226" s="9"/>
      <c r="C226" s="9"/>
      <c r="D226" s="9"/>
      <c r="E226" s="9" t="s">
        <v>42</v>
      </c>
      <c r="F226" s="10"/>
      <c r="G226" s="11"/>
    </row>
    <row r="227" spans="1:7">
      <c r="A227" s="3" t="s">
        <v>538</v>
      </c>
      <c r="B227" s="4" t="s">
        <v>539</v>
      </c>
      <c r="C227" s="4" t="s">
        <v>540</v>
      </c>
      <c r="D227" s="4" t="s">
        <v>541</v>
      </c>
      <c r="E227" s="4" t="s">
        <v>542</v>
      </c>
      <c r="F227" s="4" t="s">
        <v>543</v>
      </c>
      <c r="G227" s="6" t="s">
        <v>6</v>
      </c>
    </row>
    <row r="228" spans="1:7">
      <c r="A228" s="8"/>
      <c r="B228" s="9"/>
      <c r="C228" s="9"/>
      <c r="D228" s="9"/>
      <c r="E228" s="9" t="s">
        <v>42</v>
      </c>
      <c r="F228" s="9"/>
      <c r="G228" s="11"/>
    </row>
    <row r="229" spans="1:7">
      <c r="A229" s="3" t="s">
        <v>544</v>
      </c>
      <c r="B229" s="4" t="s">
        <v>156</v>
      </c>
      <c r="C229" s="4" t="s">
        <v>545</v>
      </c>
      <c r="D229" s="4" t="s">
        <v>546</v>
      </c>
      <c r="E229" s="4" t="s">
        <v>547</v>
      </c>
      <c r="F229" s="4" t="s">
        <v>548</v>
      </c>
      <c r="G229" s="6" t="s">
        <v>6</v>
      </c>
    </row>
    <row r="230" spans="1:7">
      <c r="A230" s="8"/>
      <c r="B230" s="9"/>
      <c r="C230" s="9"/>
      <c r="D230" s="9"/>
      <c r="E230" s="9" t="s">
        <v>373</v>
      </c>
      <c r="F230" s="9"/>
      <c r="G230" s="11"/>
    </row>
    <row r="231" spans="1:7">
      <c r="A231" s="3" t="s">
        <v>549</v>
      </c>
      <c r="B231" s="4" t="s">
        <v>156</v>
      </c>
      <c r="C231" s="4" t="s">
        <v>550</v>
      </c>
      <c r="D231" s="4" t="s">
        <v>551</v>
      </c>
      <c r="E231" s="4" t="s">
        <v>552</v>
      </c>
      <c r="F231" s="5">
        <v>1.3888888888888889E-3</v>
      </c>
      <c r="G231" s="6" t="s">
        <v>6</v>
      </c>
    </row>
    <row r="232" spans="1:7">
      <c r="A232" s="8"/>
      <c r="B232" s="9"/>
      <c r="C232" s="9"/>
      <c r="D232" s="9"/>
      <c r="E232" s="9" t="s">
        <v>94</v>
      </c>
      <c r="F232" s="10"/>
      <c r="G232" s="11"/>
    </row>
    <row r="233" spans="1:7">
      <c r="A233" s="3" t="s">
        <v>553</v>
      </c>
      <c r="B233" s="4" t="s">
        <v>84</v>
      </c>
      <c r="C233" s="4" t="s">
        <v>554</v>
      </c>
      <c r="D233" s="4" t="s">
        <v>555</v>
      </c>
      <c r="E233" s="4" t="s">
        <v>556</v>
      </c>
      <c r="F233" s="5">
        <v>0.16874999999999998</v>
      </c>
      <c r="G233" s="6" t="s">
        <v>6</v>
      </c>
    </row>
    <row r="234" spans="1:7">
      <c r="A234" s="8"/>
      <c r="B234" s="9"/>
      <c r="C234" s="9"/>
      <c r="D234" s="9"/>
      <c r="E234" s="9" t="s">
        <v>47</v>
      </c>
      <c r="F234" s="10"/>
      <c r="G234" s="11"/>
    </row>
    <row r="235" spans="1:7">
      <c r="A235" s="3" t="s">
        <v>557</v>
      </c>
      <c r="B235" s="4" t="s">
        <v>156</v>
      </c>
      <c r="C235" s="4" t="s">
        <v>558</v>
      </c>
      <c r="D235" s="4" t="s">
        <v>559</v>
      </c>
      <c r="E235" s="4" t="s">
        <v>560</v>
      </c>
      <c r="F235" s="5">
        <v>1.3888888888888889E-3</v>
      </c>
      <c r="G235" s="14" t="s">
        <v>250</v>
      </c>
    </row>
    <row r="236" spans="1:7">
      <c r="A236" s="8"/>
      <c r="B236" s="9"/>
      <c r="C236" s="9"/>
      <c r="D236" s="9"/>
      <c r="E236" s="9" t="s">
        <v>42</v>
      </c>
      <c r="F236" s="10"/>
      <c r="G236" s="15"/>
    </row>
    <row r="237" spans="1:7">
      <c r="A237" s="3" t="s">
        <v>561</v>
      </c>
      <c r="B237" s="4" t="s">
        <v>562</v>
      </c>
      <c r="C237" s="4" t="s">
        <v>563</v>
      </c>
      <c r="D237" s="4" t="s">
        <v>564</v>
      </c>
      <c r="E237" s="4" t="s">
        <v>565</v>
      </c>
      <c r="F237" s="5">
        <v>6.9444444444444447E-4</v>
      </c>
      <c r="G237" s="6" t="s">
        <v>6</v>
      </c>
    </row>
    <row r="238" spans="1:7">
      <c r="A238" s="8"/>
      <c r="B238" s="9"/>
      <c r="C238" s="9"/>
      <c r="D238" s="9"/>
      <c r="E238" s="9" t="s">
        <v>144</v>
      </c>
      <c r="F238" s="10"/>
      <c r="G238" s="11"/>
    </row>
    <row r="239" spans="1:7">
      <c r="A239" s="3" t="s">
        <v>566</v>
      </c>
      <c r="B239" s="4" t="s">
        <v>567</v>
      </c>
      <c r="C239" s="4" t="s">
        <v>431</v>
      </c>
      <c r="D239" s="4" t="s">
        <v>568</v>
      </c>
      <c r="E239" s="4" t="s">
        <v>569</v>
      </c>
      <c r="F239" s="5">
        <v>4.4444444444444446E-2</v>
      </c>
      <c r="G239" s="6" t="s">
        <v>570</v>
      </c>
    </row>
    <row r="240" spans="1:7">
      <c r="A240" s="8"/>
      <c r="B240" s="9"/>
      <c r="C240" s="9"/>
      <c r="D240" s="9"/>
      <c r="E240" s="9" t="s">
        <v>47</v>
      </c>
      <c r="F240" s="10"/>
      <c r="G240" s="11"/>
    </row>
    <row r="241" spans="1:7">
      <c r="A241" s="3" t="s">
        <v>571</v>
      </c>
      <c r="B241" s="4" t="s">
        <v>72</v>
      </c>
      <c r="C241" s="4" t="s">
        <v>572</v>
      </c>
      <c r="D241" s="4" t="s">
        <v>573</v>
      </c>
      <c r="E241" s="4" t="s">
        <v>574</v>
      </c>
      <c r="F241" s="5">
        <v>4.1666666666666664E-2</v>
      </c>
      <c r="G241" s="6" t="s">
        <v>6</v>
      </c>
    </row>
    <row r="242" spans="1:7">
      <c r="A242" s="8"/>
      <c r="B242" s="9"/>
      <c r="C242" s="9"/>
      <c r="D242" s="9"/>
      <c r="E242" s="9" t="s">
        <v>190</v>
      </c>
      <c r="F242" s="10"/>
      <c r="G242" s="11"/>
    </row>
    <row r="243" spans="1:7">
      <c r="A243" s="3" t="s">
        <v>571</v>
      </c>
      <c r="B243" s="4" t="s">
        <v>575</v>
      </c>
      <c r="C243" s="4" t="s">
        <v>576</v>
      </c>
      <c r="D243" s="4" t="s">
        <v>577</v>
      </c>
      <c r="E243" s="4" t="s">
        <v>578</v>
      </c>
      <c r="F243" s="5">
        <v>4.3055555555555562E-2</v>
      </c>
      <c r="G243" s="6" t="s">
        <v>6</v>
      </c>
    </row>
    <row r="244" spans="1:7">
      <c r="A244" s="8"/>
      <c r="B244" s="9"/>
      <c r="C244" s="9"/>
      <c r="D244" s="9"/>
      <c r="E244" s="9" t="s">
        <v>5</v>
      </c>
      <c r="F244" s="10"/>
      <c r="G244" s="11"/>
    </row>
    <row r="245" spans="1:7">
      <c r="A245" s="3" t="s">
        <v>579</v>
      </c>
      <c r="B245" s="4" t="s">
        <v>161</v>
      </c>
      <c r="C245" s="4" t="s">
        <v>580</v>
      </c>
      <c r="D245" s="4" t="s">
        <v>581</v>
      </c>
      <c r="E245" s="4" t="s">
        <v>582</v>
      </c>
      <c r="F245" s="5">
        <v>8.4027777777777771E-2</v>
      </c>
      <c r="G245" s="6" t="s">
        <v>6</v>
      </c>
    </row>
    <row r="246" spans="1:7">
      <c r="A246" s="8"/>
      <c r="B246" s="9"/>
      <c r="C246" s="9"/>
      <c r="D246" s="9"/>
      <c r="E246" s="9" t="s">
        <v>583</v>
      </c>
      <c r="F246" s="10"/>
      <c r="G246" s="11"/>
    </row>
    <row r="247" spans="1:7">
      <c r="A247" s="3" t="s">
        <v>584</v>
      </c>
      <c r="B247" s="4" t="s">
        <v>585</v>
      </c>
      <c r="C247" s="4" t="s">
        <v>586</v>
      </c>
      <c r="D247" s="4" t="s">
        <v>587</v>
      </c>
      <c r="E247" s="4" t="s">
        <v>588</v>
      </c>
      <c r="F247" s="5">
        <v>4.1666666666666664E-2</v>
      </c>
      <c r="G247" s="6" t="s">
        <v>6</v>
      </c>
    </row>
    <row r="248" spans="1:7">
      <c r="A248" s="8"/>
      <c r="B248" s="9"/>
      <c r="C248" s="9"/>
      <c r="D248" s="9"/>
      <c r="E248" s="9" t="s">
        <v>589</v>
      </c>
      <c r="F248" s="10"/>
      <c r="G248" s="11"/>
    </row>
    <row r="249" spans="1:7">
      <c r="A249" s="3" t="s">
        <v>590</v>
      </c>
      <c r="B249" s="4" t="s">
        <v>591</v>
      </c>
      <c r="C249" s="4" t="s">
        <v>592</v>
      </c>
      <c r="D249" s="4" t="s">
        <v>593</v>
      </c>
      <c r="E249" s="4" t="s">
        <v>594</v>
      </c>
      <c r="F249" s="5">
        <v>4.1666666666666664E-2</v>
      </c>
      <c r="G249" s="6" t="s">
        <v>6</v>
      </c>
    </row>
    <row r="250" spans="1:7">
      <c r="A250" s="8"/>
      <c r="B250" s="9"/>
      <c r="C250" s="9"/>
      <c r="D250" s="9"/>
      <c r="E250" s="9" t="s">
        <v>205</v>
      </c>
      <c r="F250" s="10"/>
      <c r="G250" s="11"/>
    </row>
    <row r="251" spans="1:7">
      <c r="A251" s="3" t="s">
        <v>595</v>
      </c>
      <c r="B251" s="4" t="s">
        <v>596</v>
      </c>
      <c r="C251" s="4" t="s">
        <v>597</v>
      </c>
      <c r="D251" s="4" t="s">
        <v>292</v>
      </c>
      <c r="E251" s="4" t="s">
        <v>598</v>
      </c>
      <c r="F251" s="5">
        <v>4.3055555555555562E-2</v>
      </c>
      <c r="G251" s="6" t="s">
        <v>6</v>
      </c>
    </row>
    <row r="252" spans="1:7">
      <c r="A252" s="8"/>
      <c r="B252" s="9"/>
      <c r="C252" s="9"/>
      <c r="D252" s="9"/>
      <c r="E252" s="9" t="s">
        <v>88</v>
      </c>
      <c r="F252" s="10"/>
      <c r="G252" s="11"/>
    </row>
    <row r="253" spans="1:7">
      <c r="A253" s="3" t="s">
        <v>595</v>
      </c>
      <c r="B253" s="4" t="s">
        <v>599</v>
      </c>
      <c r="C253" s="4" t="s">
        <v>600</v>
      </c>
      <c r="D253" s="4" t="s">
        <v>601</v>
      </c>
      <c r="E253" s="4" t="s">
        <v>602</v>
      </c>
      <c r="F253" s="5">
        <v>8.3333333333333329E-2</v>
      </c>
      <c r="G253" s="6" t="s">
        <v>6</v>
      </c>
    </row>
    <row r="254" spans="1:7">
      <c r="A254" s="8"/>
      <c r="B254" s="9"/>
      <c r="C254" s="9"/>
      <c r="D254" s="9"/>
      <c r="E254" s="9" t="s">
        <v>42</v>
      </c>
      <c r="F254" s="10"/>
      <c r="G254" s="11"/>
    </row>
    <row r="255" spans="1:7">
      <c r="A255" s="3" t="s">
        <v>603</v>
      </c>
      <c r="B255" s="4" t="s">
        <v>585</v>
      </c>
      <c r="C255" s="4" t="s">
        <v>604</v>
      </c>
      <c r="D255" s="4" t="s">
        <v>605</v>
      </c>
      <c r="E255" s="4" t="s">
        <v>606</v>
      </c>
      <c r="F255" s="4" t="s">
        <v>607</v>
      </c>
      <c r="G255" s="6" t="s">
        <v>6</v>
      </c>
    </row>
    <row r="256" spans="1:7">
      <c r="A256" s="8"/>
      <c r="B256" s="9"/>
      <c r="C256" s="9"/>
      <c r="D256" s="9"/>
      <c r="E256" s="9" t="s">
        <v>42</v>
      </c>
      <c r="F256" s="9"/>
      <c r="G256" s="11"/>
    </row>
    <row r="257" spans="1:7">
      <c r="A257" s="3" t="s">
        <v>603</v>
      </c>
      <c r="B257" s="4" t="s">
        <v>608</v>
      </c>
      <c r="C257" s="4" t="s">
        <v>609</v>
      </c>
      <c r="D257" s="4" t="s">
        <v>610</v>
      </c>
      <c r="E257" s="4" t="s">
        <v>611</v>
      </c>
      <c r="F257" s="4" t="s">
        <v>612</v>
      </c>
      <c r="G257" s="6" t="s">
        <v>6</v>
      </c>
    </row>
    <row r="258" spans="1:7">
      <c r="A258" s="8"/>
      <c r="B258" s="9"/>
      <c r="C258" s="9"/>
      <c r="D258" s="9"/>
      <c r="E258" s="9" t="s">
        <v>357</v>
      </c>
      <c r="F258" s="9"/>
      <c r="G258" s="11"/>
    </row>
    <row r="259" spans="1:7">
      <c r="A259" s="3" t="s">
        <v>613</v>
      </c>
      <c r="B259" s="4" t="s">
        <v>156</v>
      </c>
      <c r="C259" s="4" t="s">
        <v>614</v>
      </c>
      <c r="D259" s="4" t="s">
        <v>615</v>
      </c>
      <c r="E259" s="4" t="s">
        <v>616</v>
      </c>
      <c r="F259" s="5">
        <v>0.12638888888888888</v>
      </c>
      <c r="G259" s="6" t="s">
        <v>6</v>
      </c>
    </row>
    <row r="260" spans="1:7">
      <c r="A260" s="8"/>
      <c r="B260" s="9"/>
      <c r="C260" s="9"/>
      <c r="D260" s="9"/>
      <c r="E260" s="9" t="s">
        <v>5</v>
      </c>
      <c r="F260" s="10"/>
      <c r="G260" s="11"/>
    </row>
    <row r="261" spans="1:7">
      <c r="A261" s="3" t="s">
        <v>617</v>
      </c>
      <c r="B261" s="4" t="s">
        <v>469</v>
      </c>
      <c r="C261" s="4" t="s">
        <v>618</v>
      </c>
      <c r="D261" s="4" t="s">
        <v>619</v>
      </c>
      <c r="E261" s="4" t="s">
        <v>620</v>
      </c>
      <c r="F261" s="4" t="s">
        <v>621</v>
      </c>
      <c r="G261" s="6" t="s">
        <v>6</v>
      </c>
    </row>
    <row r="262" spans="1:7">
      <c r="A262" s="8"/>
      <c r="B262" s="9"/>
      <c r="C262" s="9"/>
      <c r="D262" s="9"/>
      <c r="E262" s="9" t="s">
        <v>144</v>
      </c>
      <c r="F262" s="9"/>
      <c r="G262" s="11"/>
    </row>
    <row r="263" spans="1:7">
      <c r="A263" s="3" t="s">
        <v>622</v>
      </c>
      <c r="B263" s="4" t="s">
        <v>623</v>
      </c>
      <c r="C263" s="4" t="s">
        <v>624</v>
      </c>
      <c r="D263" s="4" t="s">
        <v>625</v>
      </c>
      <c r="E263" s="4" t="s">
        <v>626</v>
      </c>
      <c r="F263" s="5">
        <v>2.0833333333333333E-3</v>
      </c>
      <c r="G263" s="6" t="s">
        <v>6</v>
      </c>
    </row>
    <row r="264" spans="1:7">
      <c r="A264" s="8"/>
      <c r="B264" s="9"/>
      <c r="C264" s="9"/>
      <c r="D264" s="9"/>
      <c r="E264" s="9" t="s">
        <v>627</v>
      </c>
      <c r="F264" s="10"/>
      <c r="G264" s="11"/>
    </row>
    <row r="265" spans="1:7">
      <c r="A265" s="3" t="s">
        <v>628</v>
      </c>
      <c r="B265" s="4" t="s">
        <v>585</v>
      </c>
      <c r="C265" s="4" t="s">
        <v>629</v>
      </c>
      <c r="D265" s="4" t="s">
        <v>630</v>
      </c>
      <c r="E265" s="4" t="s">
        <v>631</v>
      </c>
      <c r="F265" s="5">
        <v>8.4027777777777771E-2</v>
      </c>
      <c r="G265" s="6" t="s">
        <v>6</v>
      </c>
    </row>
    <row r="266" spans="1:7">
      <c r="A266" s="8"/>
      <c r="B266" s="9"/>
      <c r="C266" s="9"/>
      <c r="D266" s="9"/>
      <c r="E266" s="9" t="s">
        <v>59</v>
      </c>
      <c r="F266" s="10"/>
      <c r="G266" s="11"/>
    </row>
    <row r="267" spans="1:7">
      <c r="A267" s="3" t="s">
        <v>628</v>
      </c>
      <c r="B267" s="4" t="s">
        <v>72</v>
      </c>
      <c r="C267" s="4" t="s">
        <v>632</v>
      </c>
      <c r="D267" s="4" t="s">
        <v>421</v>
      </c>
      <c r="E267" s="4" t="s">
        <v>633</v>
      </c>
      <c r="F267" s="5">
        <v>4.3750000000000004E-2</v>
      </c>
      <c r="G267" s="6" t="s">
        <v>6</v>
      </c>
    </row>
    <row r="268" spans="1:7">
      <c r="A268" s="8"/>
      <c r="B268" s="9"/>
      <c r="C268" s="9"/>
      <c r="D268" s="9"/>
      <c r="E268" s="9" t="s">
        <v>5</v>
      </c>
      <c r="F268" s="10"/>
      <c r="G268" s="11"/>
    </row>
    <row r="269" spans="1:7">
      <c r="A269" s="3" t="s">
        <v>634</v>
      </c>
      <c r="B269" s="4" t="s">
        <v>200</v>
      </c>
      <c r="C269" s="4" t="s">
        <v>635</v>
      </c>
      <c r="D269" s="4" t="s">
        <v>636</v>
      </c>
      <c r="E269" s="4" t="s">
        <v>637</v>
      </c>
      <c r="F269" s="5">
        <v>2.0833333333333333E-3</v>
      </c>
      <c r="G269" s="14" t="s">
        <v>250</v>
      </c>
    </row>
    <row r="270" spans="1:7">
      <c r="A270" s="8"/>
      <c r="B270" s="9"/>
      <c r="C270" s="9"/>
      <c r="D270" s="9"/>
      <c r="E270" s="9" t="s">
        <v>42</v>
      </c>
      <c r="F270" s="10"/>
      <c r="G270" s="15"/>
    </row>
    <row r="271" spans="1:7">
      <c r="A271" s="3" t="s">
        <v>638</v>
      </c>
      <c r="B271" s="4" t="s">
        <v>639</v>
      </c>
      <c r="C271" s="4" t="s">
        <v>640</v>
      </c>
      <c r="D271" s="4" t="s">
        <v>641</v>
      </c>
      <c r="E271" s="4" t="s">
        <v>642</v>
      </c>
      <c r="F271" s="5">
        <v>8.4027777777777771E-2</v>
      </c>
      <c r="G271" s="6" t="s">
        <v>6</v>
      </c>
    </row>
    <row r="272" spans="1:7">
      <c r="A272" s="8"/>
      <c r="B272" s="9"/>
      <c r="C272" s="9"/>
      <c r="D272" s="9"/>
      <c r="E272" s="9" t="s">
        <v>190</v>
      </c>
      <c r="F272" s="10"/>
      <c r="G272" s="11"/>
    </row>
    <row r="273" spans="1:7">
      <c r="A273" s="3" t="s">
        <v>643</v>
      </c>
      <c r="B273" s="4" t="s">
        <v>599</v>
      </c>
      <c r="C273" s="4" t="s">
        <v>644</v>
      </c>
      <c r="D273" s="4" t="s">
        <v>645</v>
      </c>
      <c r="E273" s="4" t="s">
        <v>646</v>
      </c>
      <c r="F273" s="5">
        <v>0.12569444444444444</v>
      </c>
      <c r="G273" s="6" t="s">
        <v>6</v>
      </c>
    </row>
    <row r="274" spans="1:7">
      <c r="A274" s="8"/>
      <c r="B274" s="9"/>
      <c r="C274" s="9"/>
      <c r="D274" s="9"/>
      <c r="E274" s="9" t="s">
        <v>647</v>
      </c>
      <c r="F274" s="10"/>
      <c r="G274" s="11"/>
    </row>
    <row r="275" spans="1:7">
      <c r="A275" s="3" t="s">
        <v>648</v>
      </c>
      <c r="B275" s="4" t="s">
        <v>414</v>
      </c>
      <c r="C275" s="4" t="s">
        <v>649</v>
      </c>
      <c r="D275" s="4" t="s">
        <v>650</v>
      </c>
      <c r="E275" s="4" t="s">
        <v>651</v>
      </c>
      <c r="F275" s="5">
        <v>8.3333333333333329E-2</v>
      </c>
      <c r="G275" s="6" t="s">
        <v>6</v>
      </c>
    </row>
    <row r="276" spans="1:7">
      <c r="A276" s="8"/>
      <c r="B276" s="9"/>
      <c r="C276" s="9"/>
      <c r="D276" s="9"/>
      <c r="E276" s="9" t="s">
        <v>144</v>
      </c>
      <c r="F276" s="10"/>
      <c r="G276" s="11"/>
    </row>
    <row r="277" spans="1:7">
      <c r="A277" s="3" t="s">
        <v>648</v>
      </c>
      <c r="B277" s="4" t="s">
        <v>652</v>
      </c>
      <c r="C277" s="4" t="s">
        <v>653</v>
      </c>
      <c r="D277" s="4" t="s">
        <v>654</v>
      </c>
      <c r="E277" s="4" t="s">
        <v>655</v>
      </c>
      <c r="F277" s="5">
        <v>4.3055555555555562E-2</v>
      </c>
      <c r="G277" s="6" t="s">
        <v>6</v>
      </c>
    </row>
    <row r="278" spans="1:7">
      <c r="A278" s="8"/>
      <c r="B278" s="9"/>
      <c r="C278" s="9"/>
      <c r="D278" s="9"/>
      <c r="E278" s="9" t="s">
        <v>42</v>
      </c>
      <c r="F278" s="10"/>
      <c r="G278" s="11"/>
    </row>
    <row r="279" spans="1:7">
      <c r="A279" s="3" t="s">
        <v>648</v>
      </c>
      <c r="B279" s="4" t="s">
        <v>539</v>
      </c>
      <c r="C279" s="4" t="s">
        <v>656</v>
      </c>
      <c r="D279" s="4" t="s">
        <v>657</v>
      </c>
      <c r="E279" s="4" t="s">
        <v>658</v>
      </c>
      <c r="F279" s="5">
        <v>8.5416666666666655E-2</v>
      </c>
      <c r="G279" s="6" t="s">
        <v>6</v>
      </c>
    </row>
    <row r="280" spans="1:7">
      <c r="A280" s="8"/>
      <c r="B280" s="9"/>
      <c r="C280" s="9"/>
      <c r="D280" s="9"/>
      <c r="E280" s="9" t="s">
        <v>144</v>
      </c>
      <c r="F280" s="10"/>
      <c r="G280" s="11"/>
    </row>
    <row r="281" spans="1:7">
      <c r="A281" s="3" t="s">
        <v>659</v>
      </c>
      <c r="B281" s="4" t="s">
        <v>562</v>
      </c>
      <c r="C281" s="4" t="s">
        <v>660</v>
      </c>
      <c r="D281" s="4" t="s">
        <v>563</v>
      </c>
      <c r="E281" s="4" t="s">
        <v>661</v>
      </c>
      <c r="F281" s="5">
        <v>0.20833333333333334</v>
      </c>
      <c r="G281" s="6" t="s">
        <v>6</v>
      </c>
    </row>
    <row r="282" spans="1:7">
      <c r="A282" s="8"/>
      <c r="B282" s="9"/>
      <c r="C282" s="9"/>
      <c r="D282" s="9"/>
      <c r="E282" s="9" t="s">
        <v>42</v>
      </c>
      <c r="F282" s="10"/>
      <c r="G282" s="11"/>
    </row>
    <row r="283" spans="1:7">
      <c r="A283" s="3" t="s">
        <v>662</v>
      </c>
      <c r="B283" s="4" t="s">
        <v>585</v>
      </c>
      <c r="C283" s="4" t="s">
        <v>663</v>
      </c>
      <c r="D283" s="4" t="s">
        <v>577</v>
      </c>
      <c r="E283" s="4" t="s">
        <v>664</v>
      </c>
      <c r="F283" s="5">
        <v>6.9444444444444447E-4</v>
      </c>
      <c r="G283" s="14" t="s">
        <v>250</v>
      </c>
    </row>
    <row r="284" spans="1:7">
      <c r="A284" s="8"/>
      <c r="B284" s="9"/>
      <c r="C284" s="9"/>
      <c r="D284" s="9"/>
      <c r="E284" s="9" t="s">
        <v>42</v>
      </c>
      <c r="F284" s="10"/>
      <c r="G284" s="15"/>
    </row>
    <row r="285" spans="1:7">
      <c r="A285" s="3" t="s">
        <v>662</v>
      </c>
      <c r="B285" s="4" t="s">
        <v>665</v>
      </c>
      <c r="C285" s="4" t="s">
        <v>666</v>
      </c>
      <c r="D285" s="4" t="s">
        <v>667</v>
      </c>
      <c r="E285" s="4" t="s">
        <v>668</v>
      </c>
      <c r="F285" s="5">
        <v>4.1666666666666664E-2</v>
      </c>
      <c r="G285" s="6" t="s">
        <v>6</v>
      </c>
    </row>
    <row r="286" spans="1:7">
      <c r="A286" s="8"/>
      <c r="B286" s="9"/>
      <c r="C286" s="9"/>
      <c r="D286" s="9"/>
      <c r="E286" s="9" t="s">
        <v>190</v>
      </c>
      <c r="F286" s="10"/>
      <c r="G286" s="11"/>
    </row>
    <row r="287" spans="1:7">
      <c r="A287" s="3" t="s">
        <v>662</v>
      </c>
      <c r="B287" s="4" t="s">
        <v>669</v>
      </c>
      <c r="C287" s="4" t="s">
        <v>670</v>
      </c>
      <c r="D287" s="4" t="s">
        <v>671</v>
      </c>
      <c r="E287" s="4" t="s">
        <v>672</v>
      </c>
      <c r="F287" s="5">
        <v>0.12638888888888888</v>
      </c>
      <c r="G287" s="6" t="s">
        <v>6</v>
      </c>
    </row>
    <row r="288" spans="1:7">
      <c r="A288" s="8"/>
      <c r="B288" s="9"/>
      <c r="C288" s="9"/>
      <c r="D288" s="9"/>
      <c r="E288" s="9" t="s">
        <v>88</v>
      </c>
      <c r="F288" s="10"/>
      <c r="G288" s="11"/>
    </row>
    <row r="289" spans="1:7">
      <c r="A289" s="3" t="s">
        <v>673</v>
      </c>
      <c r="B289" s="4" t="s">
        <v>674</v>
      </c>
      <c r="C289" s="4" t="s">
        <v>675</v>
      </c>
      <c r="D289" s="4" t="s">
        <v>676</v>
      </c>
      <c r="E289" s="4" t="s">
        <v>677</v>
      </c>
      <c r="F289" s="5">
        <v>8.6111111111111124E-2</v>
      </c>
      <c r="G289" s="6" t="s">
        <v>6</v>
      </c>
    </row>
    <row r="290" spans="1:7">
      <c r="A290" s="8"/>
      <c r="B290" s="9"/>
      <c r="C290" s="9"/>
      <c r="D290" s="9"/>
      <c r="E290" s="9" t="s">
        <v>5</v>
      </c>
      <c r="F290" s="10"/>
      <c r="G290" s="11"/>
    </row>
    <row r="291" spans="1:7">
      <c r="A291" s="3" t="s">
        <v>678</v>
      </c>
      <c r="B291" s="4" t="s">
        <v>679</v>
      </c>
      <c r="C291" s="4" t="s">
        <v>680</v>
      </c>
      <c r="D291" s="4" t="s">
        <v>681</v>
      </c>
      <c r="E291" s="4" t="s">
        <v>682</v>
      </c>
      <c r="F291" s="5">
        <v>8.3333333333333329E-2</v>
      </c>
      <c r="G291" s="6" t="s">
        <v>6</v>
      </c>
    </row>
    <row r="292" spans="1:7">
      <c r="A292" s="8"/>
      <c r="B292" s="9"/>
      <c r="C292" s="9"/>
      <c r="D292" s="9"/>
      <c r="E292" s="9" t="s">
        <v>42</v>
      </c>
      <c r="F292" s="10"/>
      <c r="G292" s="11"/>
    </row>
    <row r="293" spans="1:7">
      <c r="A293" s="3" t="s">
        <v>683</v>
      </c>
      <c r="B293" s="4" t="s">
        <v>652</v>
      </c>
      <c r="C293" s="4" t="s">
        <v>563</v>
      </c>
      <c r="D293" s="4" t="s">
        <v>684</v>
      </c>
      <c r="E293" s="4" t="s">
        <v>685</v>
      </c>
      <c r="F293" s="5">
        <v>2.7777777777777779E-3</v>
      </c>
      <c r="G293" s="6" t="s">
        <v>6</v>
      </c>
    </row>
    <row r="294" spans="1:7">
      <c r="A294" s="8"/>
      <c r="B294" s="9"/>
      <c r="C294" s="9"/>
      <c r="D294" s="9"/>
      <c r="E294" s="9" t="s">
        <v>190</v>
      </c>
      <c r="F294" s="10"/>
      <c r="G294" s="11"/>
    </row>
    <row r="295" spans="1:7">
      <c r="A295" s="3" t="s">
        <v>686</v>
      </c>
      <c r="B295" s="4" t="s">
        <v>84</v>
      </c>
      <c r="C295" s="4" t="s">
        <v>555</v>
      </c>
      <c r="D295" s="4" t="s">
        <v>666</v>
      </c>
      <c r="E295" s="4" t="s">
        <v>687</v>
      </c>
      <c r="F295" s="5">
        <v>1.3888888888888889E-3</v>
      </c>
      <c r="G295" s="6" t="s">
        <v>6</v>
      </c>
    </row>
    <row r="296" spans="1:7">
      <c r="A296" s="8"/>
      <c r="B296" s="9"/>
      <c r="C296" s="9"/>
      <c r="D296" s="9"/>
      <c r="E296" s="9" t="s">
        <v>223</v>
      </c>
      <c r="F296" s="10"/>
      <c r="G296" s="11"/>
    </row>
    <row r="297" spans="1:7">
      <c r="A297" s="3" t="s">
        <v>686</v>
      </c>
      <c r="B297" s="4" t="s">
        <v>567</v>
      </c>
      <c r="C297" s="4" t="s">
        <v>688</v>
      </c>
      <c r="D297" s="4" t="s">
        <v>689</v>
      </c>
      <c r="E297" s="4" t="s">
        <v>690</v>
      </c>
      <c r="F297" s="5">
        <v>4.1666666666666664E-2</v>
      </c>
      <c r="G297" s="6" t="s">
        <v>6</v>
      </c>
    </row>
    <row r="298" spans="1:7">
      <c r="A298" s="8"/>
      <c r="B298" s="9"/>
      <c r="C298" s="9"/>
      <c r="D298" s="9"/>
      <c r="E298" s="9" t="s">
        <v>427</v>
      </c>
      <c r="F298" s="10"/>
      <c r="G298" s="11"/>
    </row>
    <row r="299" spans="1:7">
      <c r="A299" s="3" t="s">
        <v>691</v>
      </c>
      <c r="B299" s="4" t="s">
        <v>511</v>
      </c>
      <c r="C299" s="4" t="s">
        <v>692</v>
      </c>
      <c r="D299" s="4" t="s">
        <v>693</v>
      </c>
      <c r="E299" s="4" t="s">
        <v>694</v>
      </c>
      <c r="F299" s="5">
        <v>4.1666666666666664E-2</v>
      </c>
      <c r="G299" s="14" t="s">
        <v>250</v>
      </c>
    </row>
    <row r="300" spans="1:7">
      <c r="A300" s="8"/>
      <c r="B300" s="9"/>
      <c r="C300" s="9"/>
      <c r="D300" s="9"/>
      <c r="E300" s="9" t="s">
        <v>42</v>
      </c>
      <c r="F300" s="10"/>
      <c r="G300" s="15"/>
    </row>
    <row r="301" spans="1:7">
      <c r="A301" s="3" t="s">
        <v>695</v>
      </c>
      <c r="B301" s="4" t="s">
        <v>490</v>
      </c>
      <c r="C301" s="4" t="s">
        <v>696</v>
      </c>
      <c r="D301" s="4" t="s">
        <v>697</v>
      </c>
      <c r="E301" s="4" t="s">
        <v>698</v>
      </c>
      <c r="F301" s="5">
        <v>8.4027777777777771E-2</v>
      </c>
      <c r="G301" s="6" t="s">
        <v>6</v>
      </c>
    </row>
    <row r="302" spans="1:7">
      <c r="A302" s="8"/>
      <c r="B302" s="9"/>
      <c r="C302" s="9"/>
      <c r="D302" s="9"/>
      <c r="E302" s="9" t="s">
        <v>42</v>
      </c>
      <c r="F302" s="10"/>
      <c r="G302" s="11"/>
    </row>
    <row r="303" spans="1:7">
      <c r="A303" s="3" t="s">
        <v>699</v>
      </c>
      <c r="B303" s="4" t="s">
        <v>679</v>
      </c>
      <c r="C303" s="4" t="s">
        <v>680</v>
      </c>
      <c r="D303" s="4" t="s">
        <v>700</v>
      </c>
      <c r="E303" s="4" t="s">
        <v>701</v>
      </c>
      <c r="F303" s="5">
        <v>1.3888888888888889E-3</v>
      </c>
      <c r="G303" s="6" t="s">
        <v>6</v>
      </c>
    </row>
    <row r="304" spans="1:7">
      <c r="A304" s="8"/>
      <c r="B304" s="9"/>
      <c r="C304" s="9"/>
      <c r="D304" s="9"/>
      <c r="E304" s="9" t="s">
        <v>5</v>
      </c>
      <c r="F304" s="10"/>
      <c r="G304" s="11"/>
    </row>
    <row r="305" spans="1:7">
      <c r="A305" s="3" t="s">
        <v>699</v>
      </c>
      <c r="B305" s="4" t="s">
        <v>652</v>
      </c>
      <c r="C305" s="4" t="s">
        <v>702</v>
      </c>
      <c r="D305" s="4" t="s">
        <v>563</v>
      </c>
      <c r="E305" s="4" t="s">
        <v>703</v>
      </c>
      <c r="F305" s="5">
        <v>0.16666666666666666</v>
      </c>
      <c r="G305" s="6" t="s">
        <v>6</v>
      </c>
    </row>
    <row r="306" spans="1:7">
      <c r="A306" s="8"/>
      <c r="B306" s="9"/>
      <c r="C306" s="9"/>
      <c r="D306" s="9"/>
      <c r="E306" s="9" t="s">
        <v>704</v>
      </c>
      <c r="F306" s="10"/>
      <c r="G306" s="11"/>
    </row>
    <row r="307" spans="1:7">
      <c r="A307" s="3" t="s">
        <v>705</v>
      </c>
      <c r="B307" s="4" t="s">
        <v>567</v>
      </c>
      <c r="C307" s="4" t="s">
        <v>706</v>
      </c>
      <c r="D307" s="4" t="s">
        <v>707</v>
      </c>
      <c r="E307" s="4" t="s">
        <v>708</v>
      </c>
      <c r="F307" s="5">
        <v>2.0833333333333333E-3</v>
      </c>
      <c r="G307" s="6" t="s">
        <v>6</v>
      </c>
    </row>
    <row r="308" spans="1:7">
      <c r="A308" s="8"/>
      <c r="B308" s="9"/>
      <c r="C308" s="9"/>
      <c r="D308" s="9"/>
      <c r="E308" s="9" t="s">
        <v>709</v>
      </c>
      <c r="F308" s="10"/>
      <c r="G308" s="11"/>
    </row>
    <row r="309" spans="1:7">
      <c r="A309" s="3" t="s">
        <v>710</v>
      </c>
      <c r="B309" s="4" t="s">
        <v>72</v>
      </c>
      <c r="C309" s="4" t="s">
        <v>122</v>
      </c>
      <c r="D309" s="4" t="s">
        <v>711</v>
      </c>
      <c r="E309" s="4" t="s">
        <v>712</v>
      </c>
      <c r="F309" s="5">
        <v>8.4722222222222213E-2</v>
      </c>
      <c r="G309" s="6" t="s">
        <v>6</v>
      </c>
    </row>
    <row r="310" spans="1:7">
      <c r="A310" s="8"/>
      <c r="B310" s="9"/>
      <c r="C310" s="9"/>
      <c r="D310" s="9"/>
      <c r="E310" s="9" t="s">
        <v>65</v>
      </c>
      <c r="F310" s="10"/>
      <c r="G310" s="11"/>
    </row>
    <row r="311" spans="1:7">
      <c r="A311" s="3" t="s">
        <v>710</v>
      </c>
      <c r="B311" s="4" t="s">
        <v>434</v>
      </c>
      <c r="C311" s="4" t="s">
        <v>713</v>
      </c>
      <c r="D311" s="4" t="s">
        <v>714</v>
      </c>
      <c r="E311" s="4" t="s">
        <v>715</v>
      </c>
      <c r="F311" s="5">
        <v>4.2361111111111106E-2</v>
      </c>
      <c r="G311" s="6" t="s">
        <v>6</v>
      </c>
    </row>
    <row r="312" spans="1:7">
      <c r="A312" s="8"/>
      <c r="B312" s="9"/>
      <c r="C312" s="9"/>
      <c r="D312" s="9"/>
      <c r="E312" s="9" t="s">
        <v>88</v>
      </c>
      <c r="F312" s="10"/>
      <c r="G312" s="11"/>
    </row>
    <row r="313" spans="1:7" ht="12.75" customHeight="1">
      <c r="A313" s="3" t="s">
        <v>716</v>
      </c>
      <c r="B313" s="4" t="s">
        <v>652</v>
      </c>
      <c r="C313" s="4" t="s">
        <v>563</v>
      </c>
      <c r="D313" s="4" t="s">
        <v>717</v>
      </c>
      <c r="E313" s="4" t="s">
        <v>718</v>
      </c>
      <c r="F313" s="4" t="s">
        <v>607</v>
      </c>
      <c r="G313" s="6" t="s">
        <v>6</v>
      </c>
    </row>
    <row r="314" spans="1:7">
      <c r="A314" s="8"/>
      <c r="B314" s="9"/>
      <c r="C314" s="9"/>
      <c r="D314" s="9"/>
      <c r="E314" s="9" t="s">
        <v>719</v>
      </c>
      <c r="F314" s="9"/>
      <c r="G314" s="11"/>
    </row>
    <row r="315" spans="1:7">
      <c r="A315" s="3" t="s">
        <v>716</v>
      </c>
      <c r="B315" s="4" t="s">
        <v>469</v>
      </c>
      <c r="C315" s="4" t="s">
        <v>720</v>
      </c>
      <c r="D315" s="4" t="s">
        <v>721</v>
      </c>
      <c r="E315" s="4" t="s">
        <v>715</v>
      </c>
      <c r="F315" s="5">
        <v>4.1666666666666664E-2</v>
      </c>
      <c r="G315" s="14" t="s">
        <v>250</v>
      </c>
    </row>
    <row r="316" spans="1:7">
      <c r="A316" s="8"/>
      <c r="B316" s="9"/>
      <c r="C316" s="9"/>
      <c r="D316" s="9"/>
      <c r="E316" s="9" t="s">
        <v>722</v>
      </c>
      <c r="F316" s="10"/>
      <c r="G316" s="15"/>
    </row>
    <row r="317" spans="1:7">
      <c r="A317" s="3" t="s">
        <v>723</v>
      </c>
      <c r="B317" s="4" t="s">
        <v>724</v>
      </c>
      <c r="C317" s="4" t="s">
        <v>725</v>
      </c>
      <c r="D317" s="4" t="s">
        <v>555</v>
      </c>
      <c r="E317" s="4" t="s">
        <v>726</v>
      </c>
      <c r="F317" s="4" t="s">
        <v>727</v>
      </c>
      <c r="G317" s="6" t="s">
        <v>6</v>
      </c>
    </row>
    <row r="318" spans="1:7">
      <c r="A318" s="8"/>
      <c r="B318" s="9"/>
      <c r="C318" s="9"/>
      <c r="D318" s="9"/>
      <c r="E318" s="9" t="s">
        <v>709</v>
      </c>
      <c r="F318" s="9"/>
      <c r="G318" s="11"/>
    </row>
    <row r="319" spans="1:7">
      <c r="A319" s="3" t="s">
        <v>723</v>
      </c>
      <c r="B319" s="4" t="s">
        <v>84</v>
      </c>
      <c r="C319" s="4" t="s">
        <v>725</v>
      </c>
      <c r="D319" s="4" t="s">
        <v>555</v>
      </c>
      <c r="E319" s="4" t="s">
        <v>712</v>
      </c>
      <c r="F319" s="5">
        <v>8.3333333333333329E-2</v>
      </c>
      <c r="G319" s="14" t="s">
        <v>250</v>
      </c>
    </row>
    <row r="320" spans="1:7">
      <c r="A320" s="8"/>
      <c r="B320" s="9"/>
      <c r="C320" s="9"/>
      <c r="D320" s="9"/>
      <c r="E320" s="9" t="s">
        <v>65</v>
      </c>
      <c r="F320" s="10"/>
      <c r="G320" s="15"/>
    </row>
    <row r="321" spans="1:7">
      <c r="A321" s="3" t="s">
        <v>728</v>
      </c>
      <c r="B321" s="4" t="s">
        <v>400</v>
      </c>
      <c r="C321" s="4" t="s">
        <v>729</v>
      </c>
      <c r="D321" s="4" t="s">
        <v>730</v>
      </c>
      <c r="E321" s="4" t="s">
        <v>712</v>
      </c>
      <c r="F321" s="5">
        <v>8.4027777777777771E-2</v>
      </c>
      <c r="G321" s="6" t="s">
        <v>6</v>
      </c>
    </row>
    <row r="322" spans="1:7">
      <c r="A322" s="8"/>
      <c r="B322" s="9"/>
      <c r="C322" s="9"/>
      <c r="D322" s="9"/>
      <c r="E322" s="9" t="s">
        <v>65</v>
      </c>
      <c r="F322" s="10"/>
      <c r="G322" s="11"/>
    </row>
    <row r="323" spans="1:7">
      <c r="A323" s="3" t="s">
        <v>731</v>
      </c>
      <c r="B323" s="4" t="s">
        <v>669</v>
      </c>
      <c r="C323" s="4" t="s">
        <v>732</v>
      </c>
      <c r="D323" s="4" t="s">
        <v>733</v>
      </c>
      <c r="E323" s="4" t="s">
        <v>734</v>
      </c>
      <c r="F323" s="5">
        <v>0.16666666666666666</v>
      </c>
      <c r="G323" s="6" t="s">
        <v>6</v>
      </c>
    </row>
    <row r="324" spans="1:7">
      <c r="A324" s="8"/>
      <c r="B324" s="9"/>
      <c r="C324" s="9"/>
      <c r="D324" s="9"/>
      <c r="E324" s="9" t="s">
        <v>735</v>
      </c>
      <c r="F324" s="10"/>
      <c r="G324" s="11"/>
    </row>
    <row r="325" spans="1:7">
      <c r="A325" s="3" t="s">
        <v>731</v>
      </c>
      <c r="B325" s="4" t="s">
        <v>567</v>
      </c>
      <c r="C325" s="4" t="s">
        <v>706</v>
      </c>
      <c r="D325" s="4" t="s">
        <v>736</v>
      </c>
      <c r="E325" s="4" t="s">
        <v>715</v>
      </c>
      <c r="F325" s="5">
        <v>8.4722222222222213E-2</v>
      </c>
      <c r="G325" s="6" t="s">
        <v>6</v>
      </c>
    </row>
    <row r="326" spans="1:7">
      <c r="A326" s="8"/>
      <c r="B326" s="9"/>
      <c r="C326" s="9"/>
      <c r="D326" s="9"/>
      <c r="E326" s="9" t="s">
        <v>65</v>
      </c>
      <c r="F326" s="10"/>
      <c r="G326" s="11"/>
    </row>
    <row r="327" spans="1:7">
      <c r="A327" s="3" t="s">
        <v>731</v>
      </c>
      <c r="B327" s="4" t="s">
        <v>737</v>
      </c>
      <c r="C327" s="4" t="s">
        <v>738</v>
      </c>
      <c r="D327" s="4" t="s">
        <v>739</v>
      </c>
      <c r="E327" s="4" t="s">
        <v>740</v>
      </c>
      <c r="F327" s="5">
        <v>0.12569444444444444</v>
      </c>
      <c r="G327" s="6" t="s">
        <v>6</v>
      </c>
    </row>
    <row r="328" spans="1:7">
      <c r="A328" s="8"/>
      <c r="B328" s="9"/>
      <c r="C328" s="9"/>
      <c r="D328" s="9"/>
      <c r="E328" s="9" t="s">
        <v>5</v>
      </c>
      <c r="F328" s="10"/>
      <c r="G328" s="11"/>
    </row>
    <row r="329" spans="1:7">
      <c r="A329" s="3" t="s">
        <v>741</v>
      </c>
      <c r="B329" s="4" t="s">
        <v>742</v>
      </c>
      <c r="C329" s="4" t="s">
        <v>649</v>
      </c>
      <c r="D329" s="4" t="s">
        <v>743</v>
      </c>
      <c r="E329" s="4" t="s">
        <v>651</v>
      </c>
      <c r="F329" s="5">
        <v>4.1666666666666664E-2</v>
      </c>
      <c r="G329" s="6" t="s">
        <v>6</v>
      </c>
    </row>
    <row r="330" spans="1:7">
      <c r="A330" s="8"/>
      <c r="B330" s="9"/>
      <c r="C330" s="9"/>
      <c r="D330" s="9"/>
      <c r="E330" s="9" t="s">
        <v>65</v>
      </c>
      <c r="F330" s="10"/>
      <c r="G330" s="11"/>
    </row>
    <row r="331" spans="1:7">
      <c r="A331" s="3" t="s">
        <v>741</v>
      </c>
      <c r="B331" s="4" t="s">
        <v>669</v>
      </c>
      <c r="C331" s="4" t="s">
        <v>744</v>
      </c>
      <c r="D331" s="4" t="s">
        <v>745</v>
      </c>
      <c r="E331" s="4" t="s">
        <v>712</v>
      </c>
      <c r="F331" s="5">
        <v>0.12569444444444444</v>
      </c>
      <c r="G331" s="6" t="s">
        <v>6</v>
      </c>
    </row>
    <row r="332" spans="1:7">
      <c r="A332" s="8"/>
      <c r="B332" s="9"/>
      <c r="C332" s="9"/>
      <c r="D332" s="9"/>
      <c r="E332" s="9" t="s">
        <v>65</v>
      </c>
      <c r="F332" s="10"/>
      <c r="G332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7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RowHeight="12.75"/>
  <cols>
    <col min="2" max="2" width="8.140625" bestFit="1" customWidth="1"/>
    <col min="3" max="3" width="5.42578125" bestFit="1" customWidth="1"/>
    <col min="4" max="4" width="7.28515625" bestFit="1" customWidth="1"/>
    <col min="10" max="10" width="8.140625" bestFit="1" customWidth="1"/>
    <col min="11" max="11" width="5.42578125" bestFit="1" customWidth="1"/>
    <col min="12" max="12" width="7.28515625" bestFit="1" customWidth="1"/>
  </cols>
  <sheetData>
    <row r="1" spans="1:15">
      <c r="A1" t="s">
        <v>754</v>
      </c>
      <c r="B1" t="s">
        <v>748</v>
      </c>
      <c r="C1" t="s">
        <v>749</v>
      </c>
      <c r="D1" t="s">
        <v>750</v>
      </c>
      <c r="E1" t="s">
        <v>751</v>
      </c>
      <c r="F1" t="s">
        <v>752</v>
      </c>
      <c r="G1" t="s">
        <v>753</v>
      </c>
      <c r="I1" t="s">
        <v>754</v>
      </c>
      <c r="J1" t="s">
        <v>748</v>
      </c>
      <c r="K1" t="s">
        <v>749</v>
      </c>
      <c r="L1" t="s">
        <v>750</v>
      </c>
      <c r="M1" t="s">
        <v>751</v>
      </c>
      <c r="N1" t="s">
        <v>752</v>
      </c>
      <c r="O1" t="s">
        <v>753</v>
      </c>
    </row>
    <row r="2" spans="1:15">
      <c r="A2">
        <v>1</v>
      </c>
      <c r="B2" s="1">
        <v>41213</v>
      </c>
      <c r="C2">
        <v>2.2999999999999998</v>
      </c>
      <c r="D2" t="s">
        <v>746</v>
      </c>
      <c r="E2">
        <f>IF(D2="Won",(C2-1),-1)</f>
        <v>1.2999999999999998</v>
      </c>
      <c r="F2">
        <f>E2</f>
        <v>1.2999999999999998</v>
      </c>
      <c r="G2">
        <f>F2/A2</f>
        <v>1.2999999999999998</v>
      </c>
      <c r="I2">
        <v>1</v>
      </c>
      <c r="J2" s="1">
        <v>41213</v>
      </c>
      <c r="K2">
        <v>2.2999999999999998</v>
      </c>
      <c r="L2" t="s">
        <v>746</v>
      </c>
      <c r="M2">
        <f>IF(L2="Won",(K2-1),-1)</f>
        <v>1.2999999999999998</v>
      </c>
      <c r="N2">
        <f>M2</f>
        <v>1.2999999999999998</v>
      </c>
      <c r="O2">
        <f>N2/I2</f>
        <v>1.2999999999999998</v>
      </c>
    </row>
    <row r="3" spans="1:15">
      <c r="A3">
        <v>2</v>
      </c>
      <c r="B3" s="1">
        <v>41215</v>
      </c>
      <c r="C3">
        <v>3.4</v>
      </c>
      <c r="D3" t="s">
        <v>746</v>
      </c>
      <c r="E3">
        <f>IF(D3="Won",(C3-1),-1)</f>
        <v>2.4</v>
      </c>
      <c r="F3">
        <f>E3+F2</f>
        <v>3.6999999999999997</v>
      </c>
      <c r="G3">
        <f>F3/A3</f>
        <v>1.8499999999999999</v>
      </c>
      <c r="I3">
        <v>2</v>
      </c>
      <c r="J3" s="1">
        <v>41215</v>
      </c>
      <c r="K3">
        <v>3.4</v>
      </c>
      <c r="L3" t="s">
        <v>746</v>
      </c>
      <c r="M3">
        <f>IF(L3="Won",(K3-1),-1)</f>
        <v>2.4</v>
      </c>
      <c r="N3">
        <f>M3+N2</f>
        <v>3.6999999999999997</v>
      </c>
      <c r="O3">
        <f t="shared" ref="O3:O66" si="0">N3/I3</f>
        <v>1.8499999999999999</v>
      </c>
    </row>
    <row r="4" spans="1:15">
      <c r="A4">
        <v>3</v>
      </c>
      <c r="B4" s="1">
        <v>41216</v>
      </c>
      <c r="C4">
        <v>2.85</v>
      </c>
      <c r="D4" t="s">
        <v>746</v>
      </c>
      <c r="E4">
        <f>IF(D4="Won",(C4-1),-1)</f>
        <v>1.85</v>
      </c>
      <c r="F4">
        <f>E4+F3</f>
        <v>5.55</v>
      </c>
      <c r="G4">
        <f>F4/A4</f>
        <v>1.8499999999999999</v>
      </c>
      <c r="I4">
        <v>3</v>
      </c>
      <c r="J4" s="1">
        <v>41216</v>
      </c>
      <c r="K4">
        <v>2.85</v>
      </c>
      <c r="L4" t="s">
        <v>746</v>
      </c>
      <c r="M4">
        <f t="shared" ref="M4:M67" si="1">IF(L4="Won",(K4-1),-1)</f>
        <v>1.85</v>
      </c>
      <c r="N4">
        <f t="shared" ref="N4:N67" si="2">M4+N3</f>
        <v>5.55</v>
      </c>
      <c r="O4">
        <f t="shared" si="0"/>
        <v>1.8499999999999999</v>
      </c>
    </row>
    <row r="5" spans="1:15">
      <c r="A5">
        <v>4</v>
      </c>
      <c r="B5" s="1">
        <v>41218</v>
      </c>
      <c r="C5">
        <v>3.1</v>
      </c>
      <c r="D5" t="s">
        <v>746</v>
      </c>
      <c r="E5">
        <f>IF(D5="Won",(C5-1),-1)</f>
        <v>2.1</v>
      </c>
      <c r="F5">
        <f>E5+F4</f>
        <v>7.65</v>
      </c>
      <c r="G5">
        <f>F5/A5</f>
        <v>1.9125000000000001</v>
      </c>
      <c r="I5">
        <v>4</v>
      </c>
      <c r="J5" s="1">
        <v>41218</v>
      </c>
      <c r="K5">
        <v>3.1</v>
      </c>
      <c r="L5" t="s">
        <v>746</v>
      </c>
      <c r="M5">
        <f t="shared" si="1"/>
        <v>2.1</v>
      </c>
      <c r="N5">
        <f t="shared" si="2"/>
        <v>7.65</v>
      </c>
      <c r="O5">
        <f t="shared" si="0"/>
        <v>1.9125000000000001</v>
      </c>
    </row>
    <row r="6" spans="1:15">
      <c r="A6">
        <v>5</v>
      </c>
      <c r="B6" s="1">
        <v>41222</v>
      </c>
      <c r="C6">
        <v>1.95</v>
      </c>
      <c r="D6" t="s">
        <v>746</v>
      </c>
      <c r="E6">
        <f>IF(D6="Won",(C6-1),-1)</f>
        <v>0.95</v>
      </c>
      <c r="F6">
        <f>E6+F5</f>
        <v>8.6</v>
      </c>
      <c r="G6">
        <f>F6/A6</f>
        <v>1.72</v>
      </c>
      <c r="I6">
        <v>5</v>
      </c>
      <c r="J6" s="1">
        <v>41222</v>
      </c>
      <c r="K6">
        <v>1.95</v>
      </c>
      <c r="L6" t="s">
        <v>746</v>
      </c>
      <c r="M6">
        <f t="shared" si="1"/>
        <v>0.95</v>
      </c>
      <c r="N6">
        <f t="shared" si="2"/>
        <v>8.6</v>
      </c>
      <c r="O6">
        <f t="shared" si="0"/>
        <v>1.72</v>
      </c>
    </row>
    <row r="7" spans="1:15">
      <c r="A7">
        <v>6</v>
      </c>
      <c r="B7" s="1">
        <v>41225</v>
      </c>
      <c r="C7">
        <v>3.1</v>
      </c>
      <c r="D7" t="s">
        <v>746</v>
      </c>
      <c r="E7">
        <f>IF(D7="Won",(C7-1),-1)</f>
        <v>2.1</v>
      </c>
      <c r="F7">
        <f>E7+F6</f>
        <v>10.7</v>
      </c>
      <c r="G7">
        <f>F7/A7</f>
        <v>1.7833333333333332</v>
      </c>
      <c r="I7">
        <v>6</v>
      </c>
      <c r="J7" s="1">
        <v>41225</v>
      </c>
      <c r="K7">
        <v>3.1</v>
      </c>
      <c r="L7" t="s">
        <v>746</v>
      </c>
      <c r="M7">
        <f t="shared" si="1"/>
        <v>2.1</v>
      </c>
      <c r="N7">
        <f t="shared" si="2"/>
        <v>10.7</v>
      </c>
      <c r="O7">
        <f t="shared" si="0"/>
        <v>1.7833333333333332</v>
      </c>
    </row>
    <row r="8" spans="1:15">
      <c r="A8">
        <v>7</v>
      </c>
      <c r="B8" s="1">
        <v>41227</v>
      </c>
      <c r="C8">
        <v>2.2000000000000002</v>
      </c>
      <c r="D8" t="s">
        <v>746</v>
      </c>
      <c r="E8">
        <f>IF(D8="Won",(C8-1),-1)</f>
        <v>1.2000000000000002</v>
      </c>
      <c r="F8">
        <f>E8+F7</f>
        <v>11.899999999999999</v>
      </c>
      <c r="G8">
        <f>F8/A8</f>
        <v>1.6999999999999997</v>
      </c>
      <c r="I8">
        <v>7</v>
      </c>
      <c r="J8" s="1">
        <v>41227</v>
      </c>
      <c r="K8">
        <v>2.2000000000000002</v>
      </c>
      <c r="L8" t="s">
        <v>746</v>
      </c>
      <c r="M8">
        <f t="shared" si="1"/>
        <v>1.2000000000000002</v>
      </c>
      <c r="N8">
        <f t="shared" si="2"/>
        <v>11.899999999999999</v>
      </c>
      <c r="O8">
        <f t="shared" si="0"/>
        <v>1.6999999999999997</v>
      </c>
    </row>
    <row r="9" spans="1:15">
      <c r="A9">
        <v>8</v>
      </c>
      <c r="B9" s="1">
        <v>41237</v>
      </c>
      <c r="C9">
        <v>2.4</v>
      </c>
      <c r="D9" t="s">
        <v>746</v>
      </c>
      <c r="E9">
        <f>IF(D9="Won",(C9-1),-1)</f>
        <v>1.4</v>
      </c>
      <c r="F9">
        <f>E9+F8</f>
        <v>13.299999999999999</v>
      </c>
      <c r="G9">
        <f>F9/A9</f>
        <v>1.6624999999999999</v>
      </c>
      <c r="I9">
        <v>8</v>
      </c>
      <c r="J9" s="1">
        <v>41237</v>
      </c>
      <c r="K9">
        <v>2.4</v>
      </c>
      <c r="L9" t="s">
        <v>746</v>
      </c>
      <c r="M9">
        <f t="shared" si="1"/>
        <v>1.4</v>
      </c>
      <c r="N9">
        <f t="shared" si="2"/>
        <v>13.299999999999999</v>
      </c>
      <c r="O9">
        <f t="shared" si="0"/>
        <v>1.6624999999999999</v>
      </c>
    </row>
    <row r="10" spans="1:15">
      <c r="A10">
        <v>9</v>
      </c>
      <c r="B10" s="1">
        <v>41238</v>
      </c>
      <c r="C10">
        <v>2.4</v>
      </c>
      <c r="D10" t="s">
        <v>747</v>
      </c>
      <c r="E10">
        <f>IF(D10="Won",(C10-1),-1)</f>
        <v>-1</v>
      </c>
      <c r="F10">
        <f>E10+F9</f>
        <v>12.299999999999999</v>
      </c>
      <c r="G10">
        <f>F10/A10</f>
        <v>1.3666666666666665</v>
      </c>
      <c r="I10">
        <v>9</v>
      </c>
      <c r="J10" s="1">
        <v>41238</v>
      </c>
      <c r="K10">
        <v>2.4</v>
      </c>
      <c r="L10" t="s">
        <v>747</v>
      </c>
      <c r="M10">
        <f t="shared" si="1"/>
        <v>-1</v>
      </c>
      <c r="N10">
        <f t="shared" si="2"/>
        <v>12.299999999999999</v>
      </c>
      <c r="O10">
        <f t="shared" si="0"/>
        <v>1.3666666666666665</v>
      </c>
    </row>
    <row r="11" spans="1:15">
      <c r="A11">
        <v>10</v>
      </c>
      <c r="B11" s="1">
        <v>41239</v>
      </c>
      <c r="C11">
        <v>1.8</v>
      </c>
      <c r="D11" t="s">
        <v>746</v>
      </c>
      <c r="E11">
        <f>IF(D11="Won",(C11-1),-1)</f>
        <v>0.8</v>
      </c>
      <c r="F11">
        <f>E11+F10</f>
        <v>13.1</v>
      </c>
      <c r="G11">
        <f>F11/A11</f>
        <v>1.31</v>
      </c>
      <c r="I11">
        <v>10</v>
      </c>
      <c r="J11" s="1">
        <v>41239</v>
      </c>
      <c r="K11">
        <v>1.8</v>
      </c>
      <c r="L11" t="s">
        <v>746</v>
      </c>
      <c r="M11">
        <f t="shared" si="1"/>
        <v>0.8</v>
      </c>
      <c r="N11">
        <f t="shared" si="2"/>
        <v>13.1</v>
      </c>
      <c r="O11">
        <f t="shared" si="0"/>
        <v>1.31</v>
      </c>
    </row>
    <row r="12" spans="1:15">
      <c r="A12">
        <v>11</v>
      </c>
      <c r="B12" s="1">
        <v>41240</v>
      </c>
      <c r="C12">
        <v>1.9</v>
      </c>
      <c r="D12" t="s">
        <v>746</v>
      </c>
      <c r="E12">
        <f>IF(D12="Won",(C12-1),-1)</f>
        <v>0.89999999999999991</v>
      </c>
      <c r="F12">
        <f>E12+F11</f>
        <v>14</v>
      </c>
      <c r="G12">
        <f>F12/A12</f>
        <v>1.2727272727272727</v>
      </c>
      <c r="I12">
        <v>11</v>
      </c>
      <c r="J12" s="1">
        <v>41240</v>
      </c>
      <c r="K12">
        <v>1.9</v>
      </c>
      <c r="L12" t="s">
        <v>746</v>
      </c>
      <c r="M12">
        <f t="shared" si="1"/>
        <v>0.89999999999999991</v>
      </c>
      <c r="N12">
        <f t="shared" si="2"/>
        <v>14</v>
      </c>
      <c r="O12">
        <f t="shared" si="0"/>
        <v>1.2727272727272727</v>
      </c>
    </row>
    <row r="13" spans="1:15">
      <c r="A13">
        <v>12</v>
      </c>
      <c r="B13" s="1">
        <v>41241</v>
      </c>
      <c r="C13">
        <v>2.2000000000000002</v>
      </c>
      <c r="D13" t="s">
        <v>746</v>
      </c>
      <c r="E13">
        <f>IF(D13="Won",(C13-1),-1)</f>
        <v>1.2000000000000002</v>
      </c>
      <c r="F13">
        <f>E13+F12</f>
        <v>15.2</v>
      </c>
      <c r="G13">
        <f>F13/A13</f>
        <v>1.2666666666666666</v>
      </c>
      <c r="I13">
        <v>12</v>
      </c>
      <c r="J13" s="1">
        <v>41241</v>
      </c>
      <c r="K13">
        <v>2.2000000000000002</v>
      </c>
      <c r="L13" t="s">
        <v>746</v>
      </c>
      <c r="M13">
        <f t="shared" si="1"/>
        <v>1.2000000000000002</v>
      </c>
      <c r="N13">
        <f t="shared" si="2"/>
        <v>15.2</v>
      </c>
      <c r="O13">
        <f t="shared" si="0"/>
        <v>1.2666666666666666</v>
      </c>
    </row>
    <row r="14" spans="1:15">
      <c r="A14">
        <v>13</v>
      </c>
      <c r="B14" s="1">
        <v>41243</v>
      </c>
      <c r="C14">
        <v>2.15</v>
      </c>
      <c r="D14" t="s">
        <v>746</v>
      </c>
      <c r="E14">
        <f>IF(D14="Won",(C14-1),-1)</f>
        <v>1.1499999999999999</v>
      </c>
      <c r="F14">
        <f>E14+F13</f>
        <v>16.349999999999998</v>
      </c>
      <c r="G14">
        <f>F14/A14</f>
        <v>1.2576923076923074</v>
      </c>
      <c r="I14">
        <v>13</v>
      </c>
      <c r="J14" s="1">
        <v>41243</v>
      </c>
      <c r="K14">
        <v>2.15</v>
      </c>
      <c r="L14" t="s">
        <v>746</v>
      </c>
      <c r="M14">
        <f t="shared" si="1"/>
        <v>1.1499999999999999</v>
      </c>
      <c r="N14">
        <f t="shared" si="2"/>
        <v>16.349999999999998</v>
      </c>
      <c r="O14">
        <f t="shared" si="0"/>
        <v>1.2576923076923074</v>
      </c>
    </row>
    <row r="15" spans="1:15">
      <c r="A15">
        <v>14</v>
      </c>
      <c r="B15" s="1">
        <v>41244</v>
      </c>
      <c r="C15">
        <v>2.8</v>
      </c>
      <c r="D15" t="s">
        <v>746</v>
      </c>
      <c r="E15">
        <f>IF(D15="Won",(C15-1),-1)</f>
        <v>1.7999999999999998</v>
      </c>
      <c r="F15">
        <f>E15+F14</f>
        <v>18.149999999999999</v>
      </c>
      <c r="G15">
        <f>F15/A15</f>
        <v>1.2964285714285713</v>
      </c>
      <c r="I15">
        <v>14</v>
      </c>
      <c r="J15" s="1">
        <v>41244</v>
      </c>
      <c r="K15">
        <v>2.8</v>
      </c>
      <c r="L15" t="s">
        <v>746</v>
      </c>
      <c r="M15">
        <f t="shared" si="1"/>
        <v>1.7999999999999998</v>
      </c>
      <c r="N15">
        <f t="shared" si="2"/>
        <v>18.149999999999999</v>
      </c>
      <c r="O15">
        <f t="shared" si="0"/>
        <v>1.2964285714285713</v>
      </c>
    </row>
    <row r="16" spans="1:15">
      <c r="A16">
        <v>15</v>
      </c>
      <c r="B16" s="1">
        <v>41245</v>
      </c>
      <c r="C16">
        <v>2</v>
      </c>
      <c r="D16" t="s">
        <v>746</v>
      </c>
      <c r="E16">
        <f>IF(D16="Won",(C16-1),-1)</f>
        <v>1</v>
      </c>
      <c r="F16">
        <f>E16+F15</f>
        <v>19.149999999999999</v>
      </c>
      <c r="G16">
        <f>F16/A16</f>
        <v>1.2766666666666666</v>
      </c>
      <c r="I16">
        <v>15</v>
      </c>
      <c r="J16" s="1">
        <v>41245</v>
      </c>
      <c r="K16">
        <v>2</v>
      </c>
      <c r="L16" t="s">
        <v>746</v>
      </c>
      <c r="M16">
        <f t="shared" si="1"/>
        <v>1</v>
      </c>
      <c r="N16">
        <f t="shared" si="2"/>
        <v>19.149999999999999</v>
      </c>
      <c r="O16">
        <f t="shared" si="0"/>
        <v>1.2766666666666666</v>
      </c>
    </row>
    <row r="17" spans="1:18">
      <c r="A17">
        <v>16</v>
      </c>
      <c r="B17" s="1">
        <v>41247</v>
      </c>
      <c r="C17">
        <v>3.8</v>
      </c>
      <c r="D17" t="s">
        <v>746</v>
      </c>
      <c r="E17">
        <f>IF(D17="Won",(C17-1),-1)</f>
        <v>2.8</v>
      </c>
      <c r="F17">
        <f>E17+F16</f>
        <v>21.95</v>
      </c>
      <c r="G17">
        <f>F17/A17</f>
        <v>1.371875</v>
      </c>
      <c r="I17">
        <v>16</v>
      </c>
      <c r="J17" s="1">
        <v>41247</v>
      </c>
      <c r="K17">
        <v>3.8</v>
      </c>
      <c r="L17" t="s">
        <v>746</v>
      </c>
      <c r="M17">
        <f t="shared" si="1"/>
        <v>2.8</v>
      </c>
      <c r="N17">
        <f t="shared" si="2"/>
        <v>21.95</v>
      </c>
      <c r="O17">
        <f t="shared" si="0"/>
        <v>1.371875</v>
      </c>
    </row>
    <row r="18" spans="1:18">
      <c r="A18">
        <v>17</v>
      </c>
      <c r="B18" s="1">
        <v>41248</v>
      </c>
      <c r="C18">
        <v>2.2000000000000002</v>
      </c>
      <c r="D18" t="s">
        <v>746</v>
      </c>
      <c r="E18">
        <f>IF(D18="Won",(C18-1),-1)</f>
        <v>1.2000000000000002</v>
      </c>
      <c r="F18">
        <f>E18+F17</f>
        <v>23.15</v>
      </c>
      <c r="G18">
        <f>F18/A18</f>
        <v>1.3617647058823528</v>
      </c>
      <c r="I18">
        <v>17</v>
      </c>
      <c r="J18" s="1">
        <v>41248</v>
      </c>
      <c r="K18">
        <v>2.2000000000000002</v>
      </c>
      <c r="L18" t="s">
        <v>746</v>
      </c>
      <c r="M18">
        <f t="shared" si="1"/>
        <v>1.2000000000000002</v>
      </c>
      <c r="N18">
        <f t="shared" si="2"/>
        <v>23.15</v>
      </c>
      <c r="O18">
        <f t="shared" si="0"/>
        <v>1.3617647058823528</v>
      </c>
    </row>
    <row r="19" spans="1:18">
      <c r="A19">
        <v>18</v>
      </c>
      <c r="B19" s="1">
        <v>41250</v>
      </c>
      <c r="C19">
        <v>2.6</v>
      </c>
      <c r="D19" t="s">
        <v>746</v>
      </c>
      <c r="E19">
        <f>IF(D19="Won",(C19-1),-1)</f>
        <v>1.6</v>
      </c>
      <c r="F19">
        <f>E19+F18</f>
        <v>24.75</v>
      </c>
      <c r="G19">
        <f>F19/A19</f>
        <v>1.375</v>
      </c>
      <c r="I19">
        <v>18</v>
      </c>
      <c r="J19" s="1">
        <v>41250</v>
      </c>
      <c r="K19">
        <v>2.6</v>
      </c>
      <c r="L19" t="s">
        <v>746</v>
      </c>
      <c r="M19">
        <f t="shared" si="1"/>
        <v>1.6</v>
      </c>
      <c r="N19">
        <f t="shared" si="2"/>
        <v>24.75</v>
      </c>
      <c r="O19">
        <f t="shared" si="0"/>
        <v>1.375</v>
      </c>
    </row>
    <row r="20" spans="1:18">
      <c r="A20">
        <v>19</v>
      </c>
      <c r="B20" s="1">
        <v>41251</v>
      </c>
      <c r="C20">
        <v>2.6</v>
      </c>
      <c r="D20" t="s">
        <v>746</v>
      </c>
      <c r="E20">
        <f>IF(D20="Won",(C20-1),-1)</f>
        <v>1.6</v>
      </c>
      <c r="F20">
        <f>E20+F19</f>
        <v>26.35</v>
      </c>
      <c r="G20">
        <f>F20/A20</f>
        <v>1.3868421052631579</v>
      </c>
      <c r="I20">
        <v>19</v>
      </c>
      <c r="J20" s="1">
        <v>41251</v>
      </c>
      <c r="K20">
        <v>2.6</v>
      </c>
      <c r="L20" t="s">
        <v>746</v>
      </c>
      <c r="M20">
        <f t="shared" si="1"/>
        <v>1.6</v>
      </c>
      <c r="N20">
        <f t="shared" si="2"/>
        <v>26.35</v>
      </c>
      <c r="O20">
        <f t="shared" si="0"/>
        <v>1.3868421052631579</v>
      </c>
    </row>
    <row r="21" spans="1:18">
      <c r="A21">
        <v>20</v>
      </c>
      <c r="B21" s="1">
        <v>41252</v>
      </c>
      <c r="C21">
        <v>2.75</v>
      </c>
      <c r="D21" t="s">
        <v>746</v>
      </c>
      <c r="E21">
        <f>IF(D21="Won",(C21-1),-1)</f>
        <v>1.75</v>
      </c>
      <c r="F21">
        <f>E21+F20</f>
        <v>28.1</v>
      </c>
      <c r="G21">
        <f>F21/A21</f>
        <v>1.405</v>
      </c>
      <c r="I21">
        <v>20</v>
      </c>
      <c r="J21" s="1">
        <v>41252</v>
      </c>
      <c r="K21">
        <v>2.75</v>
      </c>
      <c r="L21" t="s">
        <v>746</v>
      </c>
      <c r="M21">
        <f t="shared" si="1"/>
        <v>1.75</v>
      </c>
      <c r="N21">
        <f t="shared" si="2"/>
        <v>28.1</v>
      </c>
      <c r="O21">
        <f t="shared" si="0"/>
        <v>1.405</v>
      </c>
    </row>
    <row r="22" spans="1:18">
      <c r="A22">
        <v>21</v>
      </c>
      <c r="B22" s="1">
        <v>41253</v>
      </c>
      <c r="C22">
        <v>2.6</v>
      </c>
      <c r="D22" t="s">
        <v>746</v>
      </c>
      <c r="E22">
        <f>IF(D22="Won",(C22-1),-1)</f>
        <v>1.6</v>
      </c>
      <c r="F22">
        <f>E22+F21</f>
        <v>29.700000000000003</v>
      </c>
      <c r="G22">
        <f>F22/A22</f>
        <v>1.4142857142857144</v>
      </c>
      <c r="I22">
        <v>21</v>
      </c>
      <c r="J22" s="1">
        <v>41253</v>
      </c>
      <c r="K22">
        <v>2.6</v>
      </c>
      <c r="L22" t="s">
        <v>746</v>
      </c>
      <c r="M22">
        <f t="shared" si="1"/>
        <v>1.6</v>
      </c>
      <c r="N22">
        <f t="shared" si="2"/>
        <v>29.700000000000003</v>
      </c>
      <c r="O22">
        <f t="shared" si="0"/>
        <v>1.4142857142857144</v>
      </c>
    </row>
    <row r="23" spans="1:18">
      <c r="A23">
        <v>22</v>
      </c>
      <c r="B23" s="1">
        <v>41254</v>
      </c>
      <c r="C23">
        <v>2.2000000000000002</v>
      </c>
      <c r="D23" t="s">
        <v>746</v>
      </c>
      <c r="E23">
        <f>IF(D23="Won",(C23-1),-1)</f>
        <v>1.2000000000000002</v>
      </c>
      <c r="F23">
        <f>E23+F22</f>
        <v>30.900000000000002</v>
      </c>
      <c r="G23">
        <f>F23/A23</f>
        <v>1.4045454545454545</v>
      </c>
      <c r="I23">
        <v>22</v>
      </c>
      <c r="J23" s="1">
        <v>41254</v>
      </c>
      <c r="K23">
        <v>2.2000000000000002</v>
      </c>
      <c r="L23" t="s">
        <v>746</v>
      </c>
      <c r="M23">
        <f t="shared" si="1"/>
        <v>1.2000000000000002</v>
      </c>
      <c r="N23">
        <f t="shared" si="2"/>
        <v>30.900000000000002</v>
      </c>
      <c r="O23">
        <f t="shared" si="0"/>
        <v>1.4045454545454545</v>
      </c>
    </row>
    <row r="24" spans="1:18">
      <c r="A24">
        <v>23</v>
      </c>
      <c r="B24" s="1">
        <v>41255</v>
      </c>
      <c r="C24">
        <v>2.4</v>
      </c>
      <c r="D24" t="s">
        <v>746</v>
      </c>
      <c r="E24">
        <f>IF(D24="Won",(C24-1),-1)</f>
        <v>1.4</v>
      </c>
      <c r="F24">
        <f>E24+F23</f>
        <v>32.300000000000004</v>
      </c>
      <c r="G24">
        <f>F24/A24</f>
        <v>1.4043478260869566</v>
      </c>
      <c r="I24">
        <v>23</v>
      </c>
      <c r="J24" s="1">
        <v>41255</v>
      </c>
      <c r="K24">
        <v>2.4</v>
      </c>
      <c r="L24" t="s">
        <v>746</v>
      </c>
      <c r="M24">
        <f t="shared" si="1"/>
        <v>1.4</v>
      </c>
      <c r="N24">
        <f t="shared" si="2"/>
        <v>32.300000000000004</v>
      </c>
      <c r="O24">
        <f t="shared" si="0"/>
        <v>1.4043478260869566</v>
      </c>
      <c r="Q24">
        <f>AVERAGE(K:K)</f>
        <v>2.2842424242424233</v>
      </c>
      <c r="R24" t="s">
        <v>755</v>
      </c>
    </row>
    <row r="25" spans="1:18">
      <c r="A25">
        <v>24</v>
      </c>
      <c r="B25" s="1">
        <v>41256</v>
      </c>
      <c r="C25">
        <v>1.9</v>
      </c>
      <c r="D25" t="s">
        <v>746</v>
      </c>
      <c r="E25">
        <f>IF(D25="Won",(C25-1),-1)</f>
        <v>0.89999999999999991</v>
      </c>
      <c r="F25">
        <f>E25+F24</f>
        <v>33.200000000000003</v>
      </c>
      <c r="G25">
        <f>F25/A25</f>
        <v>1.3833333333333335</v>
      </c>
      <c r="I25">
        <v>24</v>
      </c>
      <c r="J25" s="1">
        <v>41256</v>
      </c>
      <c r="K25">
        <v>1.9</v>
      </c>
      <c r="L25" t="s">
        <v>746</v>
      </c>
      <c r="M25">
        <f t="shared" si="1"/>
        <v>0.89999999999999991</v>
      </c>
      <c r="N25">
        <f t="shared" si="2"/>
        <v>33.200000000000003</v>
      </c>
      <c r="O25">
        <f t="shared" si="0"/>
        <v>1.3833333333333335</v>
      </c>
      <c r="Q25" s="2">
        <f>(COUNTIF(L:L,"Won"))/165</f>
        <v>0.88484848484848488</v>
      </c>
      <c r="R25" t="s">
        <v>756</v>
      </c>
    </row>
    <row r="26" spans="1:18">
      <c r="A26">
        <v>25</v>
      </c>
      <c r="B26" s="1">
        <v>41257</v>
      </c>
      <c r="C26">
        <v>2.2999999999999998</v>
      </c>
      <c r="D26" t="s">
        <v>746</v>
      </c>
      <c r="E26">
        <f>IF(D26="Won",(C26-1),-1)</f>
        <v>1.2999999999999998</v>
      </c>
      <c r="F26">
        <f>E26+F25</f>
        <v>34.5</v>
      </c>
      <c r="G26">
        <f>F26/A26</f>
        <v>1.38</v>
      </c>
      <c r="I26">
        <v>25</v>
      </c>
      <c r="J26" s="1">
        <v>41257</v>
      </c>
      <c r="K26">
        <v>2.2999999999999998</v>
      </c>
      <c r="L26" t="s">
        <v>746</v>
      </c>
      <c r="M26">
        <f t="shared" si="1"/>
        <v>1.2999999999999998</v>
      </c>
      <c r="N26">
        <f t="shared" si="2"/>
        <v>34.5</v>
      </c>
      <c r="O26">
        <f t="shared" si="0"/>
        <v>1.38</v>
      </c>
    </row>
    <row r="27" spans="1:18">
      <c r="A27">
        <v>26</v>
      </c>
      <c r="B27" s="1">
        <v>41258</v>
      </c>
      <c r="C27">
        <v>2.1</v>
      </c>
      <c r="D27" t="s">
        <v>746</v>
      </c>
      <c r="E27">
        <f>IF(D27="Won",(C27-1),-1)</f>
        <v>1.1000000000000001</v>
      </c>
      <c r="F27">
        <f>E27+F26</f>
        <v>35.6</v>
      </c>
      <c r="G27">
        <f>F27/A27</f>
        <v>1.3692307692307693</v>
      </c>
      <c r="I27">
        <v>26</v>
      </c>
      <c r="J27" s="1">
        <v>41258</v>
      </c>
      <c r="K27">
        <v>2.1</v>
      </c>
      <c r="L27" t="s">
        <v>746</v>
      </c>
      <c r="M27">
        <f t="shared" si="1"/>
        <v>1.1000000000000001</v>
      </c>
      <c r="N27">
        <f t="shared" si="2"/>
        <v>35.6</v>
      </c>
      <c r="O27">
        <f t="shared" si="0"/>
        <v>1.3692307692307693</v>
      </c>
    </row>
    <row r="28" spans="1:18">
      <c r="A28">
        <v>27</v>
      </c>
      <c r="B28" s="1">
        <v>41259</v>
      </c>
      <c r="C28">
        <v>1.9</v>
      </c>
      <c r="D28" t="s">
        <v>746</v>
      </c>
      <c r="E28">
        <f>IF(D28="Won",(C28-1),-1)</f>
        <v>0.89999999999999991</v>
      </c>
      <c r="F28">
        <f>E28+F27</f>
        <v>36.5</v>
      </c>
      <c r="G28">
        <f>F28/A28</f>
        <v>1.3518518518518519</v>
      </c>
      <c r="I28">
        <v>27</v>
      </c>
      <c r="J28" s="1">
        <v>41259</v>
      </c>
      <c r="K28">
        <v>1.9</v>
      </c>
      <c r="L28" t="s">
        <v>746</v>
      </c>
      <c r="M28">
        <f t="shared" si="1"/>
        <v>0.89999999999999991</v>
      </c>
      <c r="N28">
        <f t="shared" si="2"/>
        <v>36.5</v>
      </c>
      <c r="O28">
        <f t="shared" si="0"/>
        <v>1.3518518518518519</v>
      </c>
    </row>
    <row r="29" spans="1:18">
      <c r="A29">
        <v>28</v>
      </c>
      <c r="B29" s="1">
        <v>41260</v>
      </c>
      <c r="C29">
        <v>2.2000000000000002</v>
      </c>
      <c r="D29" t="s">
        <v>746</v>
      </c>
      <c r="E29">
        <f>IF(D29="Won",(C29-1),-1)</f>
        <v>1.2000000000000002</v>
      </c>
      <c r="F29">
        <f>E29+F28</f>
        <v>37.700000000000003</v>
      </c>
      <c r="G29">
        <f>F29/A29</f>
        <v>1.3464285714285715</v>
      </c>
      <c r="I29">
        <v>28</v>
      </c>
      <c r="J29" s="1">
        <v>41260</v>
      </c>
      <c r="K29">
        <v>2.2000000000000002</v>
      </c>
      <c r="L29" t="s">
        <v>746</v>
      </c>
      <c r="M29">
        <f t="shared" si="1"/>
        <v>1.2000000000000002</v>
      </c>
      <c r="N29">
        <f t="shared" si="2"/>
        <v>37.700000000000003</v>
      </c>
      <c r="O29">
        <f t="shared" si="0"/>
        <v>1.3464285714285715</v>
      </c>
    </row>
    <row r="30" spans="1:18">
      <c r="A30">
        <v>29</v>
      </c>
      <c r="B30" s="1">
        <v>41261</v>
      </c>
      <c r="C30">
        <v>2</v>
      </c>
      <c r="D30" t="s">
        <v>746</v>
      </c>
      <c r="E30">
        <f>IF(D30="Won",(C30-1),-1)</f>
        <v>1</v>
      </c>
      <c r="F30">
        <f>E30+F29</f>
        <v>38.700000000000003</v>
      </c>
      <c r="G30">
        <f>F30/A30</f>
        <v>1.3344827586206898</v>
      </c>
      <c r="I30">
        <v>29</v>
      </c>
      <c r="J30" s="1">
        <v>41261</v>
      </c>
      <c r="K30">
        <v>2</v>
      </c>
      <c r="L30" t="s">
        <v>746</v>
      </c>
      <c r="M30">
        <f t="shared" si="1"/>
        <v>1</v>
      </c>
      <c r="N30">
        <f t="shared" si="2"/>
        <v>38.700000000000003</v>
      </c>
      <c r="O30">
        <f t="shared" si="0"/>
        <v>1.3344827586206898</v>
      </c>
    </row>
    <row r="31" spans="1:18">
      <c r="A31">
        <v>30</v>
      </c>
      <c r="B31" s="1">
        <v>41262</v>
      </c>
      <c r="C31">
        <v>1.9</v>
      </c>
      <c r="D31" t="s">
        <v>747</v>
      </c>
      <c r="E31">
        <f>IF(D31="Won",(C31-1),-1)</f>
        <v>-1</v>
      </c>
      <c r="F31">
        <f>E31+F30</f>
        <v>37.700000000000003</v>
      </c>
      <c r="G31">
        <f>F31/A31</f>
        <v>1.2566666666666668</v>
      </c>
      <c r="I31">
        <v>30</v>
      </c>
      <c r="J31" s="1">
        <v>41262</v>
      </c>
      <c r="K31">
        <v>1.9</v>
      </c>
      <c r="L31" t="s">
        <v>747</v>
      </c>
      <c r="M31">
        <f t="shared" si="1"/>
        <v>-1</v>
      </c>
      <c r="N31">
        <f t="shared" si="2"/>
        <v>37.700000000000003</v>
      </c>
      <c r="O31">
        <f t="shared" si="0"/>
        <v>1.2566666666666668</v>
      </c>
    </row>
    <row r="32" spans="1:18">
      <c r="A32">
        <v>31</v>
      </c>
      <c r="B32" s="1">
        <v>41263</v>
      </c>
      <c r="C32">
        <v>1.9</v>
      </c>
      <c r="D32" t="s">
        <v>746</v>
      </c>
      <c r="E32">
        <f>IF(D32="Won",(C32-1),-1)</f>
        <v>0.89999999999999991</v>
      </c>
      <c r="F32">
        <f>E32+F31</f>
        <v>38.6</v>
      </c>
      <c r="G32">
        <f>F32/A32</f>
        <v>1.2451612903225806</v>
      </c>
      <c r="I32">
        <v>31</v>
      </c>
      <c r="J32" s="1">
        <v>41263</v>
      </c>
      <c r="K32">
        <v>1.9</v>
      </c>
      <c r="L32" t="s">
        <v>746</v>
      </c>
      <c r="M32">
        <f t="shared" si="1"/>
        <v>0.89999999999999991</v>
      </c>
      <c r="N32">
        <f t="shared" si="2"/>
        <v>38.6</v>
      </c>
      <c r="O32">
        <f t="shared" si="0"/>
        <v>1.2451612903225806</v>
      </c>
    </row>
    <row r="33" spans="1:15">
      <c r="A33">
        <v>32</v>
      </c>
      <c r="B33" s="1">
        <v>41264</v>
      </c>
      <c r="C33">
        <v>2</v>
      </c>
      <c r="D33" t="s">
        <v>746</v>
      </c>
      <c r="E33">
        <f>IF(D33="Won",(C33-1),-1)</f>
        <v>1</v>
      </c>
      <c r="F33">
        <f>E33+F32</f>
        <v>39.6</v>
      </c>
      <c r="G33">
        <f>F33/A33</f>
        <v>1.2375</v>
      </c>
      <c r="I33">
        <v>32</v>
      </c>
      <c r="J33" s="1">
        <v>41264</v>
      </c>
      <c r="K33">
        <v>2</v>
      </c>
      <c r="L33" t="s">
        <v>746</v>
      </c>
      <c r="M33">
        <f t="shared" si="1"/>
        <v>1</v>
      </c>
      <c r="N33">
        <f t="shared" si="2"/>
        <v>39.6</v>
      </c>
      <c r="O33">
        <f t="shared" si="0"/>
        <v>1.2375</v>
      </c>
    </row>
    <row r="34" spans="1:15">
      <c r="A34">
        <v>33</v>
      </c>
      <c r="B34" s="1">
        <v>41264</v>
      </c>
      <c r="C34">
        <v>2</v>
      </c>
      <c r="D34" t="s">
        <v>747</v>
      </c>
      <c r="E34">
        <f>IF(D34="Won",(C34-1),-1)</f>
        <v>-1</v>
      </c>
      <c r="F34">
        <f>E34+F33</f>
        <v>38.6</v>
      </c>
      <c r="G34">
        <f>F34/A34</f>
        <v>1.1696969696969697</v>
      </c>
      <c r="I34">
        <v>33</v>
      </c>
      <c r="J34" s="1">
        <v>41264</v>
      </c>
      <c r="K34">
        <v>2</v>
      </c>
      <c r="L34" t="s">
        <v>747</v>
      </c>
      <c r="M34">
        <f t="shared" si="1"/>
        <v>-1</v>
      </c>
      <c r="N34">
        <f t="shared" si="2"/>
        <v>38.6</v>
      </c>
      <c r="O34">
        <f t="shared" si="0"/>
        <v>1.1696969696969697</v>
      </c>
    </row>
    <row r="35" spans="1:15">
      <c r="A35">
        <v>34</v>
      </c>
      <c r="B35" s="1">
        <v>41265</v>
      </c>
      <c r="C35">
        <v>2.4</v>
      </c>
      <c r="D35" t="s">
        <v>746</v>
      </c>
      <c r="E35">
        <f>IF(D35="Won",(C35-1),-1)</f>
        <v>1.4</v>
      </c>
      <c r="F35">
        <f>E35+F34</f>
        <v>40</v>
      </c>
      <c r="G35">
        <f>F35/A35</f>
        <v>1.1764705882352942</v>
      </c>
      <c r="I35">
        <v>34</v>
      </c>
      <c r="J35" s="1">
        <v>41265</v>
      </c>
      <c r="K35">
        <v>2.4</v>
      </c>
      <c r="L35" t="s">
        <v>746</v>
      </c>
      <c r="M35">
        <f t="shared" si="1"/>
        <v>1.4</v>
      </c>
      <c r="N35">
        <f t="shared" si="2"/>
        <v>40</v>
      </c>
      <c r="O35">
        <f t="shared" si="0"/>
        <v>1.1764705882352942</v>
      </c>
    </row>
    <row r="36" spans="1:15">
      <c r="A36">
        <v>35</v>
      </c>
      <c r="B36" s="1">
        <v>41266</v>
      </c>
      <c r="C36">
        <v>2</v>
      </c>
      <c r="D36" t="s">
        <v>747</v>
      </c>
      <c r="E36">
        <f>IF(D36="Won",(C36-1),-1)</f>
        <v>-1</v>
      </c>
      <c r="F36">
        <f>E36+F35</f>
        <v>39</v>
      </c>
      <c r="G36">
        <f>F36/A36</f>
        <v>1.1142857142857143</v>
      </c>
      <c r="I36">
        <v>35</v>
      </c>
      <c r="J36" s="1">
        <v>41266</v>
      </c>
      <c r="K36">
        <v>2</v>
      </c>
      <c r="L36" t="s">
        <v>747</v>
      </c>
      <c r="M36">
        <f t="shared" si="1"/>
        <v>-1</v>
      </c>
      <c r="N36">
        <f t="shared" si="2"/>
        <v>39</v>
      </c>
      <c r="O36">
        <f t="shared" si="0"/>
        <v>1.1142857142857143</v>
      </c>
    </row>
    <row r="37" spans="1:15">
      <c r="A37">
        <v>36</v>
      </c>
      <c r="B37" s="1">
        <v>41266</v>
      </c>
      <c r="C37">
        <v>2.5</v>
      </c>
      <c r="D37" t="s">
        <v>746</v>
      </c>
      <c r="E37">
        <f>IF(D37="Won",(C37-1),-1)</f>
        <v>1.5</v>
      </c>
      <c r="F37">
        <f>E37+F36</f>
        <v>40.5</v>
      </c>
      <c r="G37">
        <f>F37/A37</f>
        <v>1.125</v>
      </c>
      <c r="I37">
        <v>36</v>
      </c>
      <c r="J37" s="1">
        <v>41266</v>
      </c>
      <c r="K37">
        <v>2.5</v>
      </c>
      <c r="L37" t="s">
        <v>746</v>
      </c>
      <c r="M37">
        <f t="shared" si="1"/>
        <v>1.5</v>
      </c>
      <c r="N37">
        <f t="shared" si="2"/>
        <v>40.5</v>
      </c>
      <c r="O37">
        <f t="shared" si="0"/>
        <v>1.125</v>
      </c>
    </row>
    <row r="38" spans="1:15">
      <c r="A38">
        <v>37</v>
      </c>
      <c r="B38" s="1">
        <v>41266</v>
      </c>
      <c r="C38">
        <v>2.5</v>
      </c>
      <c r="D38" t="s">
        <v>746</v>
      </c>
      <c r="E38">
        <f>IF(D38="Won",(C38-1),-1)</f>
        <v>1.5</v>
      </c>
      <c r="F38">
        <f>E38+F37</f>
        <v>42</v>
      </c>
      <c r="G38">
        <f>F38/A38</f>
        <v>1.1351351351351351</v>
      </c>
      <c r="I38">
        <v>37</v>
      </c>
      <c r="J38" s="1">
        <v>41266</v>
      </c>
      <c r="K38">
        <v>2.5</v>
      </c>
      <c r="L38" t="s">
        <v>746</v>
      </c>
      <c r="M38">
        <f t="shared" si="1"/>
        <v>1.5</v>
      </c>
      <c r="N38">
        <f t="shared" si="2"/>
        <v>42</v>
      </c>
      <c r="O38">
        <f t="shared" si="0"/>
        <v>1.1351351351351351</v>
      </c>
    </row>
    <row r="39" spans="1:15">
      <c r="A39">
        <v>38</v>
      </c>
      <c r="B39" s="1">
        <v>41269</v>
      </c>
      <c r="C39">
        <v>2.1</v>
      </c>
      <c r="D39" t="s">
        <v>746</v>
      </c>
      <c r="E39">
        <f>IF(D39="Won",(C39-1),-1)</f>
        <v>1.1000000000000001</v>
      </c>
      <c r="F39">
        <f>E39+F38</f>
        <v>43.1</v>
      </c>
      <c r="G39">
        <f>F39/A39</f>
        <v>1.1342105263157896</v>
      </c>
      <c r="I39">
        <v>38</v>
      </c>
      <c r="J39" s="1">
        <v>41269</v>
      </c>
      <c r="K39">
        <v>2.1</v>
      </c>
      <c r="L39" t="s">
        <v>746</v>
      </c>
      <c r="M39">
        <f t="shared" si="1"/>
        <v>1.1000000000000001</v>
      </c>
      <c r="N39">
        <f t="shared" si="2"/>
        <v>43.1</v>
      </c>
      <c r="O39">
        <f t="shared" si="0"/>
        <v>1.1342105263157896</v>
      </c>
    </row>
    <row r="40" spans="1:15">
      <c r="A40">
        <v>39</v>
      </c>
      <c r="B40" s="1">
        <v>41271</v>
      </c>
      <c r="C40">
        <v>1.9</v>
      </c>
      <c r="D40" t="s">
        <v>747</v>
      </c>
      <c r="E40">
        <f>IF(D40="Won",(C40-1),-1)</f>
        <v>-1</v>
      </c>
      <c r="F40">
        <f>E40+F39</f>
        <v>42.1</v>
      </c>
      <c r="G40">
        <f>F40/A40</f>
        <v>1.0794871794871794</v>
      </c>
      <c r="I40">
        <v>39</v>
      </c>
      <c r="J40" s="1">
        <v>41271</v>
      </c>
      <c r="K40">
        <v>1.9</v>
      </c>
      <c r="L40" t="s">
        <v>747</v>
      </c>
      <c r="M40">
        <f t="shared" si="1"/>
        <v>-1</v>
      </c>
      <c r="N40">
        <f t="shared" si="2"/>
        <v>42.1</v>
      </c>
      <c r="O40">
        <f t="shared" si="0"/>
        <v>1.0794871794871794</v>
      </c>
    </row>
    <row r="41" spans="1:15">
      <c r="A41">
        <v>40</v>
      </c>
      <c r="B41" s="1">
        <v>41272</v>
      </c>
      <c r="C41">
        <v>2.35</v>
      </c>
      <c r="D41" t="s">
        <v>746</v>
      </c>
      <c r="E41">
        <f>IF(D41="Won",(C41-1),-1)</f>
        <v>1.35</v>
      </c>
      <c r="F41">
        <f>E41+F40</f>
        <v>43.45</v>
      </c>
      <c r="G41">
        <f>F41/A41</f>
        <v>1.0862500000000002</v>
      </c>
      <c r="I41">
        <v>40</v>
      </c>
      <c r="J41" s="1">
        <v>41272</v>
      </c>
      <c r="K41">
        <v>2.35</v>
      </c>
      <c r="L41" t="s">
        <v>746</v>
      </c>
      <c r="M41">
        <f t="shared" si="1"/>
        <v>1.35</v>
      </c>
      <c r="N41">
        <f t="shared" si="2"/>
        <v>43.45</v>
      </c>
      <c r="O41">
        <f t="shared" si="0"/>
        <v>1.0862500000000002</v>
      </c>
    </row>
    <row r="42" spans="1:15">
      <c r="A42">
        <v>41</v>
      </c>
      <c r="B42" s="1">
        <v>41273</v>
      </c>
      <c r="C42">
        <v>1.9</v>
      </c>
      <c r="D42" t="s">
        <v>746</v>
      </c>
      <c r="E42">
        <f>IF(D42="Won",(C42-1),-1)</f>
        <v>0.89999999999999991</v>
      </c>
      <c r="F42">
        <f>E42+F41</f>
        <v>44.35</v>
      </c>
      <c r="G42">
        <f>F42/A42</f>
        <v>1.0817073170731708</v>
      </c>
      <c r="I42">
        <v>41</v>
      </c>
      <c r="J42" s="1">
        <v>41273</v>
      </c>
      <c r="K42">
        <v>1.9</v>
      </c>
      <c r="L42" t="s">
        <v>746</v>
      </c>
      <c r="M42">
        <f t="shared" si="1"/>
        <v>0.89999999999999991</v>
      </c>
      <c r="N42">
        <f t="shared" si="2"/>
        <v>44.35</v>
      </c>
      <c r="O42">
        <f t="shared" si="0"/>
        <v>1.0817073170731708</v>
      </c>
    </row>
    <row r="43" spans="1:15">
      <c r="A43">
        <v>42</v>
      </c>
      <c r="B43" s="1">
        <v>41275</v>
      </c>
      <c r="C43">
        <v>2.1</v>
      </c>
      <c r="D43" t="s">
        <v>746</v>
      </c>
      <c r="E43">
        <f>IF(D43="Won",(C43-1),-1)</f>
        <v>1.1000000000000001</v>
      </c>
      <c r="F43">
        <f>E43+F42</f>
        <v>45.45</v>
      </c>
      <c r="G43">
        <f>F43/A43</f>
        <v>1.0821428571428573</v>
      </c>
      <c r="I43">
        <v>42</v>
      </c>
      <c r="J43" s="1">
        <v>41275</v>
      </c>
      <c r="K43">
        <v>2.1</v>
      </c>
      <c r="L43" t="s">
        <v>746</v>
      </c>
      <c r="M43">
        <f t="shared" si="1"/>
        <v>1.1000000000000001</v>
      </c>
      <c r="N43">
        <f t="shared" si="2"/>
        <v>45.45</v>
      </c>
      <c r="O43">
        <f t="shared" si="0"/>
        <v>1.0821428571428573</v>
      </c>
    </row>
    <row r="44" spans="1:15">
      <c r="A44">
        <v>43</v>
      </c>
      <c r="B44" s="1">
        <v>41276</v>
      </c>
      <c r="C44">
        <v>2.2999999999999998</v>
      </c>
      <c r="D44" t="s">
        <v>746</v>
      </c>
      <c r="E44">
        <f>IF(D44="Won",(C44-1),-1)</f>
        <v>1.2999999999999998</v>
      </c>
      <c r="F44">
        <f>E44+F43</f>
        <v>46.75</v>
      </c>
      <c r="G44">
        <f>F44/A44</f>
        <v>1.0872093023255813</v>
      </c>
      <c r="I44">
        <v>43</v>
      </c>
      <c r="J44" s="1">
        <v>41276</v>
      </c>
      <c r="K44">
        <v>2.2999999999999998</v>
      </c>
      <c r="L44" t="s">
        <v>746</v>
      </c>
      <c r="M44">
        <f t="shared" si="1"/>
        <v>1.2999999999999998</v>
      </c>
      <c r="N44">
        <f t="shared" si="2"/>
        <v>46.75</v>
      </c>
      <c r="O44">
        <f t="shared" si="0"/>
        <v>1.0872093023255813</v>
      </c>
    </row>
    <row r="45" spans="1:15">
      <c r="A45">
        <v>44</v>
      </c>
      <c r="B45" s="1">
        <v>41277</v>
      </c>
      <c r="C45">
        <v>2.9</v>
      </c>
      <c r="D45" t="s">
        <v>746</v>
      </c>
      <c r="E45">
        <f>IF(D45="Won",(C45-1),-1)</f>
        <v>1.9</v>
      </c>
      <c r="F45">
        <f>E45+F44</f>
        <v>48.65</v>
      </c>
      <c r="G45">
        <f>F45/A45</f>
        <v>1.1056818181818182</v>
      </c>
      <c r="I45">
        <v>44</v>
      </c>
      <c r="J45" s="1">
        <v>41277</v>
      </c>
      <c r="K45">
        <v>2.9</v>
      </c>
      <c r="L45" t="s">
        <v>746</v>
      </c>
      <c r="M45">
        <f t="shared" si="1"/>
        <v>1.9</v>
      </c>
      <c r="N45">
        <f t="shared" si="2"/>
        <v>48.65</v>
      </c>
      <c r="O45">
        <f t="shared" si="0"/>
        <v>1.1056818181818182</v>
      </c>
    </row>
    <row r="46" spans="1:15">
      <c r="A46">
        <v>45</v>
      </c>
      <c r="B46" s="1">
        <v>41278</v>
      </c>
      <c r="C46">
        <v>2.1</v>
      </c>
      <c r="D46" t="s">
        <v>746</v>
      </c>
      <c r="E46">
        <f>IF(D46="Won",(C46-1),-1)</f>
        <v>1.1000000000000001</v>
      </c>
      <c r="F46">
        <f>E46+F45</f>
        <v>49.75</v>
      </c>
      <c r="G46">
        <f>F46/A46</f>
        <v>1.1055555555555556</v>
      </c>
      <c r="I46">
        <v>45</v>
      </c>
      <c r="J46" s="1">
        <v>41278</v>
      </c>
      <c r="K46">
        <v>2.1</v>
      </c>
      <c r="L46" t="s">
        <v>746</v>
      </c>
      <c r="M46">
        <f t="shared" si="1"/>
        <v>1.1000000000000001</v>
      </c>
      <c r="N46">
        <f t="shared" si="2"/>
        <v>49.75</v>
      </c>
      <c r="O46">
        <f t="shared" si="0"/>
        <v>1.1055555555555556</v>
      </c>
    </row>
    <row r="47" spans="1:15">
      <c r="A47">
        <v>46</v>
      </c>
      <c r="B47" s="1">
        <v>41279</v>
      </c>
      <c r="C47">
        <v>2.1</v>
      </c>
      <c r="D47" t="s">
        <v>747</v>
      </c>
      <c r="E47">
        <f>IF(D47="Won",(C47-1),-1)</f>
        <v>-1</v>
      </c>
      <c r="F47">
        <f>E47+F46</f>
        <v>48.75</v>
      </c>
      <c r="G47">
        <f>F47/A47</f>
        <v>1.0597826086956521</v>
      </c>
      <c r="I47">
        <v>46</v>
      </c>
      <c r="J47" s="1">
        <v>41279</v>
      </c>
      <c r="K47">
        <v>2.1</v>
      </c>
      <c r="L47" t="s">
        <v>747</v>
      </c>
      <c r="M47">
        <f t="shared" si="1"/>
        <v>-1</v>
      </c>
      <c r="N47">
        <f t="shared" si="2"/>
        <v>48.75</v>
      </c>
      <c r="O47">
        <f t="shared" si="0"/>
        <v>1.0597826086956521</v>
      </c>
    </row>
    <row r="48" spans="1:15">
      <c r="A48">
        <v>47</v>
      </c>
      <c r="B48" s="1">
        <v>41281</v>
      </c>
      <c r="C48">
        <v>1.85</v>
      </c>
      <c r="D48" t="s">
        <v>746</v>
      </c>
      <c r="E48">
        <f>IF(D48="Won",(C48-1),-1)</f>
        <v>0.85000000000000009</v>
      </c>
      <c r="F48">
        <f>E48+F47</f>
        <v>49.6</v>
      </c>
      <c r="G48">
        <f>F48/A48</f>
        <v>1.0553191489361702</v>
      </c>
      <c r="I48">
        <v>47</v>
      </c>
      <c r="J48" s="1">
        <v>41281</v>
      </c>
      <c r="K48">
        <v>1.85</v>
      </c>
      <c r="L48" t="s">
        <v>746</v>
      </c>
      <c r="M48">
        <f t="shared" si="1"/>
        <v>0.85000000000000009</v>
      </c>
      <c r="N48">
        <f t="shared" si="2"/>
        <v>49.6</v>
      </c>
      <c r="O48">
        <f t="shared" si="0"/>
        <v>1.0553191489361702</v>
      </c>
    </row>
    <row r="49" spans="1:15">
      <c r="A49">
        <v>48</v>
      </c>
      <c r="B49" s="1">
        <v>41281</v>
      </c>
      <c r="C49">
        <v>1.9</v>
      </c>
      <c r="D49" t="s">
        <v>746</v>
      </c>
      <c r="E49">
        <f>IF(D49="Won",(C49-1),-1)</f>
        <v>0.89999999999999991</v>
      </c>
      <c r="F49">
        <f>E49+F48</f>
        <v>50.5</v>
      </c>
      <c r="G49">
        <f>F49/A49</f>
        <v>1.0520833333333333</v>
      </c>
      <c r="I49">
        <v>48</v>
      </c>
      <c r="J49" s="1">
        <v>41281</v>
      </c>
      <c r="K49">
        <v>1.9</v>
      </c>
      <c r="L49" t="s">
        <v>746</v>
      </c>
      <c r="M49">
        <f t="shared" si="1"/>
        <v>0.89999999999999991</v>
      </c>
      <c r="N49">
        <f t="shared" si="2"/>
        <v>50.5</v>
      </c>
      <c r="O49">
        <f t="shared" si="0"/>
        <v>1.0520833333333333</v>
      </c>
    </row>
    <row r="50" spans="1:15">
      <c r="A50">
        <v>49</v>
      </c>
      <c r="B50" s="1">
        <v>41282</v>
      </c>
      <c r="C50">
        <v>2</v>
      </c>
      <c r="D50" t="s">
        <v>746</v>
      </c>
      <c r="E50">
        <f>IF(D50="Won",(C50-1),-1)</f>
        <v>1</v>
      </c>
      <c r="F50">
        <f>E50+F49</f>
        <v>51.5</v>
      </c>
      <c r="G50">
        <f>F50/A50</f>
        <v>1.0510204081632653</v>
      </c>
      <c r="I50">
        <v>49</v>
      </c>
      <c r="J50" s="1">
        <v>41282</v>
      </c>
      <c r="K50">
        <v>2</v>
      </c>
      <c r="L50" t="s">
        <v>746</v>
      </c>
      <c r="M50">
        <f t="shared" si="1"/>
        <v>1</v>
      </c>
      <c r="N50">
        <f t="shared" si="2"/>
        <v>51.5</v>
      </c>
      <c r="O50">
        <f t="shared" si="0"/>
        <v>1.0510204081632653</v>
      </c>
    </row>
    <row r="51" spans="1:15">
      <c r="A51">
        <v>50</v>
      </c>
      <c r="B51" s="1">
        <v>41283</v>
      </c>
      <c r="C51">
        <v>2</v>
      </c>
      <c r="D51" t="s">
        <v>747</v>
      </c>
      <c r="E51">
        <f>IF(D51="Won",(C51-1),-1)</f>
        <v>-1</v>
      </c>
      <c r="F51">
        <f>E51+F50</f>
        <v>50.5</v>
      </c>
      <c r="G51">
        <f>F51/A51</f>
        <v>1.01</v>
      </c>
      <c r="I51">
        <v>50</v>
      </c>
      <c r="J51" s="1">
        <v>41283</v>
      </c>
      <c r="K51">
        <v>2</v>
      </c>
      <c r="L51" t="s">
        <v>747</v>
      </c>
      <c r="M51">
        <f t="shared" si="1"/>
        <v>-1</v>
      </c>
      <c r="N51">
        <f t="shared" si="2"/>
        <v>50.5</v>
      </c>
      <c r="O51">
        <f t="shared" si="0"/>
        <v>1.01</v>
      </c>
    </row>
    <row r="52" spans="1:15">
      <c r="A52">
        <v>51</v>
      </c>
      <c r="B52" s="1">
        <v>41285</v>
      </c>
      <c r="C52">
        <v>2</v>
      </c>
      <c r="D52" t="s">
        <v>746</v>
      </c>
      <c r="E52">
        <f>IF(D52="Won",(C52-1),-1)</f>
        <v>1</v>
      </c>
      <c r="F52">
        <f>E52+F51</f>
        <v>51.5</v>
      </c>
      <c r="G52">
        <f>F52/A52</f>
        <v>1.0098039215686274</v>
      </c>
      <c r="I52">
        <v>51</v>
      </c>
      <c r="J52" s="1">
        <v>41285</v>
      </c>
      <c r="K52">
        <v>2</v>
      </c>
      <c r="L52" t="s">
        <v>746</v>
      </c>
      <c r="M52">
        <f t="shared" si="1"/>
        <v>1</v>
      </c>
      <c r="N52">
        <f t="shared" si="2"/>
        <v>51.5</v>
      </c>
      <c r="O52">
        <f t="shared" si="0"/>
        <v>1.0098039215686274</v>
      </c>
    </row>
    <row r="53" spans="1:15">
      <c r="A53">
        <v>52</v>
      </c>
      <c r="B53" s="1">
        <v>41286</v>
      </c>
      <c r="C53">
        <v>2.4</v>
      </c>
      <c r="D53" t="s">
        <v>746</v>
      </c>
      <c r="E53">
        <f>IF(D53="Won",(C53-1),-1)</f>
        <v>1.4</v>
      </c>
      <c r="F53">
        <f>E53+F52</f>
        <v>52.9</v>
      </c>
      <c r="G53">
        <f>F53/A53</f>
        <v>1.0173076923076922</v>
      </c>
      <c r="I53">
        <v>52</v>
      </c>
      <c r="J53" s="1">
        <v>41286</v>
      </c>
      <c r="K53">
        <v>2.4</v>
      </c>
      <c r="L53" t="s">
        <v>746</v>
      </c>
      <c r="M53">
        <f t="shared" si="1"/>
        <v>1.4</v>
      </c>
      <c r="N53">
        <f t="shared" si="2"/>
        <v>52.9</v>
      </c>
      <c r="O53">
        <f t="shared" si="0"/>
        <v>1.0173076923076922</v>
      </c>
    </row>
    <row r="54" spans="1:15">
      <c r="A54">
        <v>53</v>
      </c>
      <c r="B54" s="1">
        <v>41287</v>
      </c>
      <c r="C54">
        <v>2</v>
      </c>
      <c r="D54" t="s">
        <v>746</v>
      </c>
      <c r="E54">
        <f>IF(D54="Won",(C54-1),-1)</f>
        <v>1</v>
      </c>
      <c r="F54">
        <f>E54+F53</f>
        <v>53.9</v>
      </c>
      <c r="G54">
        <f>F54/A54</f>
        <v>1.0169811320754716</v>
      </c>
      <c r="I54">
        <v>53</v>
      </c>
      <c r="J54" s="1">
        <v>41287</v>
      </c>
      <c r="K54">
        <v>2</v>
      </c>
      <c r="L54" t="s">
        <v>746</v>
      </c>
      <c r="M54">
        <f t="shared" si="1"/>
        <v>1</v>
      </c>
      <c r="N54">
        <f t="shared" si="2"/>
        <v>53.9</v>
      </c>
      <c r="O54">
        <f t="shared" si="0"/>
        <v>1.0169811320754716</v>
      </c>
    </row>
    <row r="55" spans="1:15">
      <c r="A55">
        <v>54</v>
      </c>
      <c r="B55" s="1">
        <v>41289</v>
      </c>
      <c r="C55">
        <v>1.9</v>
      </c>
      <c r="D55" t="s">
        <v>747</v>
      </c>
      <c r="E55">
        <f>IF(D55="Won",(C55-1),-1)</f>
        <v>-1</v>
      </c>
      <c r="F55">
        <f>E55+F54</f>
        <v>52.9</v>
      </c>
      <c r="G55">
        <f>F55/A55</f>
        <v>0.97962962962962963</v>
      </c>
      <c r="I55">
        <v>54</v>
      </c>
      <c r="J55" s="1">
        <v>41289</v>
      </c>
      <c r="K55">
        <v>1.9</v>
      </c>
      <c r="L55" t="s">
        <v>747</v>
      </c>
      <c r="M55">
        <f t="shared" si="1"/>
        <v>-1</v>
      </c>
      <c r="N55">
        <f t="shared" si="2"/>
        <v>52.9</v>
      </c>
      <c r="O55">
        <f t="shared" si="0"/>
        <v>0.97962962962962963</v>
      </c>
    </row>
    <row r="56" spans="1:15">
      <c r="A56">
        <v>55</v>
      </c>
      <c r="B56" s="1">
        <v>41290</v>
      </c>
      <c r="C56">
        <v>2</v>
      </c>
      <c r="D56" t="s">
        <v>746</v>
      </c>
      <c r="E56">
        <f>IF(D56="Won",(C56-1),-1)</f>
        <v>1</v>
      </c>
      <c r="F56">
        <f>E56+F55</f>
        <v>53.9</v>
      </c>
      <c r="G56">
        <f>F56/A56</f>
        <v>0.98</v>
      </c>
      <c r="I56">
        <v>55</v>
      </c>
      <c r="J56" s="1">
        <v>41290</v>
      </c>
      <c r="K56">
        <v>2</v>
      </c>
      <c r="L56" t="s">
        <v>746</v>
      </c>
      <c r="M56">
        <f t="shared" si="1"/>
        <v>1</v>
      </c>
      <c r="N56">
        <f t="shared" si="2"/>
        <v>53.9</v>
      </c>
      <c r="O56">
        <f t="shared" si="0"/>
        <v>0.98</v>
      </c>
    </row>
    <row r="57" spans="1:15">
      <c r="A57">
        <v>56</v>
      </c>
      <c r="B57" s="1">
        <v>41291</v>
      </c>
      <c r="C57">
        <v>1.95</v>
      </c>
      <c r="D57" t="s">
        <v>746</v>
      </c>
      <c r="E57">
        <f>IF(D57="Won",(C57-1),-1)</f>
        <v>0.95</v>
      </c>
      <c r="F57">
        <f>E57+F56</f>
        <v>54.85</v>
      </c>
      <c r="G57">
        <f>F57/A57</f>
        <v>0.97946428571428579</v>
      </c>
      <c r="I57">
        <v>56</v>
      </c>
      <c r="J57" s="1">
        <v>41291</v>
      </c>
      <c r="K57">
        <v>1.95</v>
      </c>
      <c r="L57" t="s">
        <v>746</v>
      </c>
      <c r="M57">
        <f t="shared" si="1"/>
        <v>0.95</v>
      </c>
      <c r="N57">
        <f t="shared" si="2"/>
        <v>54.85</v>
      </c>
      <c r="O57">
        <f t="shared" si="0"/>
        <v>0.97946428571428579</v>
      </c>
    </row>
    <row r="58" spans="1:15">
      <c r="A58">
        <v>57</v>
      </c>
      <c r="B58" s="1">
        <v>41292</v>
      </c>
      <c r="C58">
        <v>2.5</v>
      </c>
      <c r="D58" t="s">
        <v>746</v>
      </c>
      <c r="E58">
        <f>IF(D58="Won",(C58-1),-1)</f>
        <v>1.5</v>
      </c>
      <c r="F58">
        <f>E58+F57</f>
        <v>56.35</v>
      </c>
      <c r="G58">
        <f>F58/A58</f>
        <v>0.98859649122807025</v>
      </c>
      <c r="I58">
        <v>57</v>
      </c>
      <c r="J58" s="1">
        <v>41292</v>
      </c>
      <c r="K58">
        <v>2.5</v>
      </c>
      <c r="L58" t="s">
        <v>746</v>
      </c>
      <c r="M58">
        <f t="shared" si="1"/>
        <v>1.5</v>
      </c>
      <c r="N58">
        <f t="shared" si="2"/>
        <v>56.35</v>
      </c>
      <c r="O58">
        <f t="shared" si="0"/>
        <v>0.98859649122807025</v>
      </c>
    </row>
    <row r="59" spans="1:15">
      <c r="A59">
        <v>58</v>
      </c>
      <c r="B59" s="1">
        <v>41293</v>
      </c>
      <c r="C59">
        <v>2.1</v>
      </c>
      <c r="D59" t="s">
        <v>746</v>
      </c>
      <c r="E59">
        <f>IF(D59="Won",(C59-1),-1)</f>
        <v>1.1000000000000001</v>
      </c>
      <c r="F59">
        <f>E59+F58</f>
        <v>57.45</v>
      </c>
      <c r="G59">
        <f>F59/A59</f>
        <v>0.99051724137931041</v>
      </c>
      <c r="I59">
        <v>58</v>
      </c>
      <c r="J59" s="1">
        <v>41293</v>
      </c>
      <c r="K59">
        <v>2.1</v>
      </c>
      <c r="L59" t="s">
        <v>746</v>
      </c>
      <c r="M59">
        <f t="shared" si="1"/>
        <v>1.1000000000000001</v>
      </c>
      <c r="N59">
        <f t="shared" si="2"/>
        <v>57.45</v>
      </c>
      <c r="O59">
        <f t="shared" si="0"/>
        <v>0.99051724137931041</v>
      </c>
    </row>
    <row r="60" spans="1:15">
      <c r="A60">
        <v>59</v>
      </c>
      <c r="B60" s="1">
        <v>41296</v>
      </c>
      <c r="C60">
        <v>2</v>
      </c>
      <c r="D60" t="s">
        <v>746</v>
      </c>
      <c r="E60">
        <f>IF(D60="Won",(C60-1),-1)</f>
        <v>1</v>
      </c>
      <c r="F60">
        <f>E60+F59</f>
        <v>58.45</v>
      </c>
      <c r="G60">
        <f>F60/A60</f>
        <v>0.99067796610169501</v>
      </c>
      <c r="I60">
        <v>59</v>
      </c>
      <c r="J60" s="1">
        <v>41296</v>
      </c>
      <c r="K60">
        <v>2</v>
      </c>
      <c r="L60" t="s">
        <v>746</v>
      </c>
      <c r="M60">
        <f t="shared" si="1"/>
        <v>1</v>
      </c>
      <c r="N60">
        <f t="shared" si="2"/>
        <v>58.45</v>
      </c>
      <c r="O60">
        <f t="shared" si="0"/>
        <v>0.99067796610169501</v>
      </c>
    </row>
    <row r="61" spans="1:15">
      <c r="A61">
        <v>60</v>
      </c>
      <c r="B61" s="1">
        <v>41298</v>
      </c>
      <c r="C61">
        <v>2.4</v>
      </c>
      <c r="D61" t="s">
        <v>746</v>
      </c>
      <c r="E61">
        <f>IF(D61="Won",(C61-1),-1)</f>
        <v>1.4</v>
      </c>
      <c r="F61">
        <f>E61+F60</f>
        <v>59.85</v>
      </c>
      <c r="G61">
        <f>F61/A61</f>
        <v>0.99750000000000005</v>
      </c>
      <c r="I61">
        <v>60</v>
      </c>
      <c r="J61" s="1">
        <v>41298</v>
      </c>
      <c r="K61">
        <v>2.4</v>
      </c>
      <c r="L61" t="s">
        <v>746</v>
      </c>
      <c r="M61">
        <f t="shared" si="1"/>
        <v>1.4</v>
      </c>
      <c r="N61">
        <f t="shared" si="2"/>
        <v>59.85</v>
      </c>
      <c r="O61">
        <f t="shared" si="0"/>
        <v>0.99750000000000005</v>
      </c>
    </row>
    <row r="62" spans="1:15">
      <c r="A62">
        <v>61</v>
      </c>
      <c r="B62" s="1">
        <v>41302</v>
      </c>
      <c r="C62">
        <v>1.9</v>
      </c>
      <c r="D62" t="s">
        <v>746</v>
      </c>
      <c r="E62">
        <f>IF(D62="Won",(C62-1),-1)</f>
        <v>0.89999999999999991</v>
      </c>
      <c r="F62">
        <f>E62+F61</f>
        <v>60.75</v>
      </c>
      <c r="G62">
        <f>F62/A62</f>
        <v>0.99590163934426235</v>
      </c>
      <c r="I62">
        <v>61</v>
      </c>
      <c r="J62" s="1">
        <v>41302</v>
      </c>
      <c r="K62">
        <v>1.9</v>
      </c>
      <c r="L62" t="s">
        <v>746</v>
      </c>
      <c r="M62">
        <f t="shared" si="1"/>
        <v>0.89999999999999991</v>
      </c>
      <c r="N62">
        <f t="shared" si="2"/>
        <v>60.75</v>
      </c>
      <c r="O62">
        <f t="shared" si="0"/>
        <v>0.99590163934426235</v>
      </c>
    </row>
    <row r="63" spans="1:15">
      <c r="A63">
        <v>62</v>
      </c>
      <c r="B63" s="1">
        <v>41303</v>
      </c>
      <c r="C63">
        <v>2.2000000000000002</v>
      </c>
      <c r="D63" t="s">
        <v>746</v>
      </c>
      <c r="E63">
        <f>IF(D63="Won",(C63-1),-1)</f>
        <v>1.2000000000000002</v>
      </c>
      <c r="F63">
        <f>E63+F62</f>
        <v>61.95</v>
      </c>
      <c r="G63">
        <f>F63/A63</f>
        <v>0.99919354838709684</v>
      </c>
      <c r="I63">
        <v>62</v>
      </c>
      <c r="J63" s="1">
        <v>41303</v>
      </c>
      <c r="K63">
        <v>2.2000000000000002</v>
      </c>
      <c r="L63" t="s">
        <v>746</v>
      </c>
      <c r="M63">
        <f t="shared" si="1"/>
        <v>1.2000000000000002</v>
      </c>
      <c r="N63">
        <f t="shared" si="2"/>
        <v>61.95</v>
      </c>
      <c r="O63">
        <f t="shared" si="0"/>
        <v>0.99919354838709684</v>
      </c>
    </row>
    <row r="64" spans="1:15">
      <c r="A64">
        <v>63</v>
      </c>
      <c r="B64" s="1">
        <v>41305</v>
      </c>
      <c r="C64">
        <v>2</v>
      </c>
      <c r="D64" t="s">
        <v>746</v>
      </c>
      <c r="E64">
        <f>IF(D64="Won",(C64-1),-1)</f>
        <v>1</v>
      </c>
      <c r="F64">
        <f>E64+F63</f>
        <v>62.95</v>
      </c>
      <c r="G64">
        <f>F64/A64</f>
        <v>0.99920634920634921</v>
      </c>
      <c r="I64">
        <v>63</v>
      </c>
      <c r="J64" s="1">
        <v>41305</v>
      </c>
      <c r="K64">
        <v>2</v>
      </c>
      <c r="L64" t="s">
        <v>746</v>
      </c>
      <c r="M64">
        <f t="shared" si="1"/>
        <v>1</v>
      </c>
      <c r="N64">
        <f t="shared" si="2"/>
        <v>62.95</v>
      </c>
      <c r="O64">
        <f t="shared" si="0"/>
        <v>0.99920634920634921</v>
      </c>
    </row>
    <row r="65" spans="1:15">
      <c r="A65">
        <v>64</v>
      </c>
      <c r="B65" s="1">
        <v>41306</v>
      </c>
      <c r="C65">
        <v>2</v>
      </c>
      <c r="D65" t="s">
        <v>746</v>
      </c>
      <c r="E65">
        <f>IF(D65="Won",(C65-1),-1)</f>
        <v>1</v>
      </c>
      <c r="F65">
        <f>E65+F64</f>
        <v>63.95</v>
      </c>
      <c r="G65">
        <f>F65/A65</f>
        <v>0.99921875000000004</v>
      </c>
      <c r="I65">
        <v>64</v>
      </c>
      <c r="J65" s="1">
        <v>41306</v>
      </c>
      <c r="K65">
        <v>2</v>
      </c>
      <c r="L65" t="s">
        <v>746</v>
      </c>
      <c r="M65">
        <f t="shared" si="1"/>
        <v>1</v>
      </c>
      <c r="N65">
        <f t="shared" si="2"/>
        <v>63.95</v>
      </c>
      <c r="O65">
        <f t="shared" si="0"/>
        <v>0.99921875000000004</v>
      </c>
    </row>
    <row r="66" spans="1:15">
      <c r="A66">
        <v>65</v>
      </c>
      <c r="B66" s="1">
        <v>41307</v>
      </c>
      <c r="C66">
        <v>4</v>
      </c>
      <c r="D66" t="s">
        <v>746</v>
      </c>
      <c r="E66">
        <f>IF(D66="Won",(C66-1),-1)</f>
        <v>3</v>
      </c>
      <c r="F66">
        <f>E66+F65</f>
        <v>66.95</v>
      </c>
      <c r="G66">
        <f>F66/A66</f>
        <v>1.03</v>
      </c>
      <c r="I66">
        <v>65</v>
      </c>
      <c r="J66" s="1">
        <v>41307</v>
      </c>
      <c r="K66">
        <v>4</v>
      </c>
      <c r="L66" t="s">
        <v>746</v>
      </c>
      <c r="M66">
        <f t="shared" si="1"/>
        <v>3</v>
      </c>
      <c r="N66">
        <f t="shared" si="2"/>
        <v>66.95</v>
      </c>
      <c r="O66">
        <f t="shared" si="0"/>
        <v>1.03</v>
      </c>
    </row>
    <row r="67" spans="1:15">
      <c r="A67">
        <v>66</v>
      </c>
      <c r="B67" s="1">
        <v>41309</v>
      </c>
      <c r="C67">
        <v>2.1</v>
      </c>
      <c r="D67" t="s">
        <v>746</v>
      </c>
      <c r="E67">
        <f>IF(D67="Won",(C67-1),-1)</f>
        <v>1.1000000000000001</v>
      </c>
      <c r="F67">
        <f>E67+F66</f>
        <v>68.05</v>
      </c>
      <c r="G67">
        <f>F67/A67</f>
        <v>1.031060606060606</v>
      </c>
      <c r="I67">
        <v>66</v>
      </c>
      <c r="J67" s="1">
        <v>41309</v>
      </c>
      <c r="K67">
        <v>2.1</v>
      </c>
      <c r="L67" t="s">
        <v>746</v>
      </c>
      <c r="M67">
        <f t="shared" si="1"/>
        <v>1.1000000000000001</v>
      </c>
      <c r="N67">
        <f t="shared" si="2"/>
        <v>68.05</v>
      </c>
      <c r="O67">
        <f t="shared" ref="O67:O129" si="3">N67/I67</f>
        <v>1.031060606060606</v>
      </c>
    </row>
    <row r="68" spans="1:15">
      <c r="A68">
        <v>67</v>
      </c>
      <c r="B68" s="1">
        <v>41310</v>
      </c>
      <c r="C68">
        <v>2.1</v>
      </c>
      <c r="D68" t="s">
        <v>746</v>
      </c>
      <c r="E68">
        <f>IF(D68="Won",(C68-1),-1)</f>
        <v>1.1000000000000001</v>
      </c>
      <c r="F68">
        <f>E68+F67</f>
        <v>69.149999999999991</v>
      </c>
      <c r="G68">
        <f>F68/A68</f>
        <v>1.0320895522388058</v>
      </c>
      <c r="I68">
        <v>67</v>
      </c>
      <c r="J68" s="1">
        <v>41310</v>
      </c>
      <c r="K68">
        <v>2.1</v>
      </c>
      <c r="L68" t="s">
        <v>746</v>
      </c>
      <c r="M68">
        <f t="shared" ref="M68:M130" si="4">IF(L68="Won",(K68-1),-1)</f>
        <v>1.1000000000000001</v>
      </c>
      <c r="N68">
        <f t="shared" ref="N68:N111" si="5">M68+N67</f>
        <v>69.149999999999991</v>
      </c>
      <c r="O68">
        <f t="shared" si="3"/>
        <v>1.0320895522388058</v>
      </c>
    </row>
    <row r="69" spans="1:15">
      <c r="A69">
        <v>68</v>
      </c>
      <c r="B69" s="1">
        <v>41312</v>
      </c>
      <c r="C69">
        <v>2.1</v>
      </c>
      <c r="D69" t="s">
        <v>746</v>
      </c>
      <c r="E69">
        <f>IF(D69="Won",(C69-1),-1)</f>
        <v>1.1000000000000001</v>
      </c>
      <c r="F69">
        <f>E69+F68</f>
        <v>70.249999999999986</v>
      </c>
      <c r="G69">
        <f>F69/A69</f>
        <v>1.0330882352941175</v>
      </c>
      <c r="I69">
        <v>68</v>
      </c>
      <c r="J69" s="1">
        <v>41312</v>
      </c>
      <c r="K69">
        <v>2.1</v>
      </c>
      <c r="L69" t="s">
        <v>746</v>
      </c>
      <c r="M69">
        <f t="shared" si="4"/>
        <v>1.1000000000000001</v>
      </c>
      <c r="N69">
        <f t="shared" si="5"/>
        <v>70.249999999999986</v>
      </c>
      <c r="O69">
        <f t="shared" si="3"/>
        <v>1.0330882352941175</v>
      </c>
    </row>
    <row r="70" spans="1:15">
      <c r="A70">
        <v>69</v>
      </c>
      <c r="B70" s="1">
        <v>41313</v>
      </c>
      <c r="C70">
        <v>2.2000000000000002</v>
      </c>
      <c r="D70" t="s">
        <v>746</v>
      </c>
      <c r="E70">
        <f>IF(D70="Won",(C70-1),-1)</f>
        <v>1.2000000000000002</v>
      </c>
      <c r="F70">
        <f>E70+F69</f>
        <v>71.449999999999989</v>
      </c>
      <c r="G70">
        <f>F70/A70</f>
        <v>1.0355072463768114</v>
      </c>
      <c r="I70">
        <v>69</v>
      </c>
      <c r="J70" s="1">
        <v>41313</v>
      </c>
      <c r="K70">
        <v>2.2000000000000002</v>
      </c>
      <c r="L70" t="s">
        <v>746</v>
      </c>
      <c r="M70">
        <f t="shared" si="4"/>
        <v>1.2000000000000002</v>
      </c>
      <c r="N70">
        <f t="shared" si="5"/>
        <v>71.449999999999989</v>
      </c>
      <c r="O70">
        <f t="shared" si="3"/>
        <v>1.0355072463768114</v>
      </c>
    </row>
    <row r="71" spans="1:15">
      <c r="A71">
        <v>70</v>
      </c>
      <c r="B71" s="1">
        <v>41314</v>
      </c>
      <c r="C71">
        <v>2.2999999999999998</v>
      </c>
      <c r="D71" t="s">
        <v>746</v>
      </c>
      <c r="E71">
        <f>IF(D71="Won",(C71-1),-1)</f>
        <v>1.2999999999999998</v>
      </c>
      <c r="F71">
        <f>E71+F70</f>
        <v>72.749999999999986</v>
      </c>
      <c r="G71">
        <f>F71/A71</f>
        <v>1.0392857142857141</v>
      </c>
      <c r="I71">
        <v>70</v>
      </c>
      <c r="J71" s="1">
        <v>41314</v>
      </c>
      <c r="K71">
        <v>2.2999999999999998</v>
      </c>
      <c r="L71" t="s">
        <v>746</v>
      </c>
      <c r="M71">
        <f t="shared" si="4"/>
        <v>1.2999999999999998</v>
      </c>
      <c r="N71">
        <f t="shared" si="5"/>
        <v>72.749999999999986</v>
      </c>
      <c r="O71">
        <f t="shared" si="3"/>
        <v>1.0392857142857141</v>
      </c>
    </row>
    <row r="72" spans="1:15">
      <c r="A72">
        <v>71</v>
      </c>
      <c r="B72" s="1">
        <v>41320</v>
      </c>
      <c r="C72">
        <v>2.2000000000000002</v>
      </c>
      <c r="D72" t="s">
        <v>746</v>
      </c>
      <c r="E72">
        <f>IF(D72="Won",(C72-1),-1)</f>
        <v>1.2000000000000002</v>
      </c>
      <c r="F72">
        <f>E72+F71</f>
        <v>73.949999999999989</v>
      </c>
      <c r="G72">
        <f>F72/A72</f>
        <v>1.0415492957746477</v>
      </c>
      <c r="I72">
        <v>71</v>
      </c>
      <c r="J72" s="1">
        <v>41320</v>
      </c>
      <c r="K72">
        <v>2.2000000000000002</v>
      </c>
      <c r="L72" t="s">
        <v>746</v>
      </c>
      <c r="M72">
        <f t="shared" si="4"/>
        <v>1.2000000000000002</v>
      </c>
      <c r="N72">
        <f t="shared" si="5"/>
        <v>73.949999999999989</v>
      </c>
      <c r="O72">
        <f t="shared" si="3"/>
        <v>1.0415492957746477</v>
      </c>
    </row>
    <row r="73" spans="1:15">
      <c r="A73">
        <v>72</v>
      </c>
      <c r="B73" s="1">
        <v>41321</v>
      </c>
      <c r="C73">
        <v>2.6</v>
      </c>
      <c r="D73" t="s">
        <v>746</v>
      </c>
      <c r="E73">
        <f>IF(D73="Won",(C73-1),-1)</f>
        <v>1.6</v>
      </c>
      <c r="F73">
        <f>E73+F72</f>
        <v>75.549999999999983</v>
      </c>
      <c r="G73">
        <f>F73/A73</f>
        <v>1.0493055555555553</v>
      </c>
      <c r="I73">
        <v>72</v>
      </c>
      <c r="J73" s="1">
        <v>41321</v>
      </c>
      <c r="K73">
        <v>2.6</v>
      </c>
      <c r="L73" t="s">
        <v>746</v>
      </c>
      <c r="M73">
        <f t="shared" si="4"/>
        <v>1.6</v>
      </c>
      <c r="N73">
        <f t="shared" si="5"/>
        <v>75.549999999999983</v>
      </c>
      <c r="O73">
        <f t="shared" si="3"/>
        <v>1.0493055555555553</v>
      </c>
    </row>
    <row r="74" spans="1:15">
      <c r="A74">
        <v>73</v>
      </c>
      <c r="B74" s="1">
        <v>41323</v>
      </c>
      <c r="C74">
        <v>4.5</v>
      </c>
      <c r="D74" t="s">
        <v>747</v>
      </c>
      <c r="E74">
        <f>IF(D74="Won",(C74-1),-1)</f>
        <v>-1</v>
      </c>
      <c r="F74">
        <f>E74+F73</f>
        <v>74.549999999999983</v>
      </c>
      <c r="G74">
        <f>F74/A74</f>
        <v>1.0212328767123284</v>
      </c>
      <c r="I74">
        <v>73</v>
      </c>
      <c r="J74" s="1">
        <v>41323</v>
      </c>
      <c r="K74">
        <v>4.5</v>
      </c>
      <c r="L74" t="s">
        <v>747</v>
      </c>
      <c r="M74">
        <f t="shared" si="4"/>
        <v>-1</v>
      </c>
      <c r="N74">
        <f t="shared" si="5"/>
        <v>74.549999999999983</v>
      </c>
      <c r="O74">
        <f t="shared" si="3"/>
        <v>1.0212328767123284</v>
      </c>
    </row>
    <row r="75" spans="1:15">
      <c r="A75">
        <v>74</v>
      </c>
      <c r="B75" s="1">
        <v>41324</v>
      </c>
      <c r="C75">
        <v>2.0499999999999998</v>
      </c>
      <c r="D75" t="s">
        <v>746</v>
      </c>
      <c r="E75">
        <f>IF(D75="Won",(C75-1),-1)</f>
        <v>1.0499999999999998</v>
      </c>
      <c r="F75">
        <f>E75+F74</f>
        <v>75.59999999999998</v>
      </c>
      <c r="G75">
        <f>F75/A75</f>
        <v>1.0216216216216214</v>
      </c>
      <c r="I75">
        <v>74</v>
      </c>
      <c r="J75" s="1">
        <v>41324</v>
      </c>
      <c r="K75">
        <v>2.0499999999999998</v>
      </c>
      <c r="L75" t="s">
        <v>746</v>
      </c>
      <c r="M75">
        <f t="shared" si="4"/>
        <v>1.0499999999999998</v>
      </c>
      <c r="N75">
        <f t="shared" si="5"/>
        <v>75.59999999999998</v>
      </c>
      <c r="O75">
        <f t="shared" si="3"/>
        <v>1.0216216216216214</v>
      </c>
    </row>
    <row r="76" spans="1:15">
      <c r="A76">
        <v>75</v>
      </c>
      <c r="B76" s="1">
        <v>41326</v>
      </c>
      <c r="C76">
        <v>2.7</v>
      </c>
      <c r="D76" t="s">
        <v>746</v>
      </c>
      <c r="E76">
        <f>IF(D76="Won",(C76-1),-1)</f>
        <v>1.7000000000000002</v>
      </c>
      <c r="F76">
        <f>E76+F75</f>
        <v>77.299999999999983</v>
      </c>
      <c r="G76">
        <f>F76/A76</f>
        <v>1.0306666666666664</v>
      </c>
      <c r="I76">
        <v>75</v>
      </c>
      <c r="J76" s="1">
        <v>41326</v>
      </c>
      <c r="K76">
        <v>2.7</v>
      </c>
      <c r="L76" t="s">
        <v>746</v>
      </c>
      <c r="M76">
        <f t="shared" si="4"/>
        <v>1.7000000000000002</v>
      </c>
      <c r="N76">
        <f t="shared" si="5"/>
        <v>77.299999999999983</v>
      </c>
      <c r="O76">
        <f t="shared" si="3"/>
        <v>1.0306666666666664</v>
      </c>
    </row>
    <row r="77" spans="1:15">
      <c r="A77">
        <v>76</v>
      </c>
      <c r="B77" s="1">
        <v>41328</v>
      </c>
      <c r="C77">
        <v>3.3</v>
      </c>
      <c r="D77" t="s">
        <v>746</v>
      </c>
      <c r="E77">
        <f>IF(D77="Won",(C77-1),-1)</f>
        <v>2.2999999999999998</v>
      </c>
      <c r="F77">
        <f>E77+F76</f>
        <v>79.59999999999998</v>
      </c>
      <c r="G77">
        <f>F77/A77</f>
        <v>1.0473684210526313</v>
      </c>
      <c r="I77">
        <v>76</v>
      </c>
      <c r="J77" s="1">
        <v>41328</v>
      </c>
      <c r="K77">
        <v>3.3</v>
      </c>
      <c r="L77" t="s">
        <v>746</v>
      </c>
      <c r="M77">
        <f t="shared" si="4"/>
        <v>2.2999999999999998</v>
      </c>
      <c r="N77">
        <f t="shared" si="5"/>
        <v>79.59999999999998</v>
      </c>
      <c r="O77">
        <f t="shared" si="3"/>
        <v>1.0473684210526313</v>
      </c>
    </row>
    <row r="78" spans="1:15">
      <c r="A78">
        <v>77</v>
      </c>
      <c r="B78" s="1">
        <v>41329</v>
      </c>
      <c r="C78">
        <v>2.8</v>
      </c>
      <c r="D78" t="s">
        <v>746</v>
      </c>
      <c r="E78">
        <f>IF(D78="Won",(C78-1),-1)</f>
        <v>1.7999999999999998</v>
      </c>
      <c r="F78">
        <f>E78+F77</f>
        <v>81.399999999999977</v>
      </c>
      <c r="G78">
        <f>F78/A78</f>
        <v>1.0571428571428569</v>
      </c>
      <c r="I78">
        <v>77</v>
      </c>
      <c r="J78" s="1">
        <v>41329</v>
      </c>
      <c r="K78">
        <v>2.8</v>
      </c>
      <c r="L78" t="s">
        <v>746</v>
      </c>
      <c r="M78">
        <f t="shared" si="4"/>
        <v>1.7999999999999998</v>
      </c>
      <c r="N78">
        <f t="shared" si="5"/>
        <v>81.399999999999977</v>
      </c>
      <c r="O78">
        <f t="shared" si="3"/>
        <v>1.0571428571428569</v>
      </c>
    </row>
    <row r="79" spans="1:15">
      <c r="A79">
        <v>78</v>
      </c>
      <c r="B79" s="1">
        <v>41330</v>
      </c>
      <c r="C79">
        <v>2.8</v>
      </c>
      <c r="D79" t="s">
        <v>746</v>
      </c>
      <c r="E79">
        <f>IF(D79="Won",(C79-1),-1)</f>
        <v>1.7999999999999998</v>
      </c>
      <c r="F79">
        <f>E79+F78</f>
        <v>83.199999999999974</v>
      </c>
      <c r="G79">
        <f>F79/A79</f>
        <v>1.0666666666666664</v>
      </c>
      <c r="I79">
        <v>78</v>
      </c>
      <c r="J79" s="1">
        <v>41330</v>
      </c>
      <c r="K79">
        <v>2.8</v>
      </c>
      <c r="L79" t="s">
        <v>746</v>
      </c>
      <c r="M79">
        <f t="shared" si="4"/>
        <v>1.7999999999999998</v>
      </c>
      <c r="N79">
        <f t="shared" si="5"/>
        <v>83.199999999999974</v>
      </c>
      <c r="O79">
        <f t="shared" si="3"/>
        <v>1.0666666666666664</v>
      </c>
    </row>
    <row r="80" spans="1:15">
      <c r="A80">
        <v>79</v>
      </c>
      <c r="B80" s="1">
        <v>41331</v>
      </c>
      <c r="C80">
        <v>2.1</v>
      </c>
      <c r="D80" t="s">
        <v>746</v>
      </c>
      <c r="E80">
        <f>IF(D80="Won",(C80-1),-1)</f>
        <v>1.1000000000000001</v>
      </c>
      <c r="F80">
        <f>E80+F79</f>
        <v>84.299999999999969</v>
      </c>
      <c r="G80">
        <f>F80/A80</f>
        <v>1.0670886075949364</v>
      </c>
      <c r="I80">
        <v>79</v>
      </c>
      <c r="J80" s="1">
        <v>41331</v>
      </c>
      <c r="K80">
        <v>2.1</v>
      </c>
      <c r="L80" t="s">
        <v>746</v>
      </c>
      <c r="M80">
        <f t="shared" si="4"/>
        <v>1.1000000000000001</v>
      </c>
      <c r="N80">
        <f t="shared" si="5"/>
        <v>84.299999999999969</v>
      </c>
      <c r="O80">
        <f t="shared" si="3"/>
        <v>1.0670886075949364</v>
      </c>
    </row>
    <row r="81" spans="1:15">
      <c r="A81">
        <v>80</v>
      </c>
      <c r="B81" s="1">
        <v>41332</v>
      </c>
      <c r="C81">
        <v>2</v>
      </c>
      <c r="D81" t="s">
        <v>746</v>
      </c>
      <c r="E81">
        <f>IF(D81="Won",(C81-1),-1)</f>
        <v>1</v>
      </c>
      <c r="F81">
        <f>E81+F80</f>
        <v>85.299999999999969</v>
      </c>
      <c r="G81">
        <f>F81/A81</f>
        <v>1.0662499999999997</v>
      </c>
      <c r="I81">
        <v>80</v>
      </c>
      <c r="J81" s="1">
        <v>41332</v>
      </c>
      <c r="K81">
        <v>2</v>
      </c>
      <c r="L81" t="s">
        <v>746</v>
      </c>
      <c r="M81">
        <f t="shared" si="4"/>
        <v>1</v>
      </c>
      <c r="N81">
        <f t="shared" si="5"/>
        <v>85.299999999999969</v>
      </c>
      <c r="O81">
        <f t="shared" si="3"/>
        <v>1.0662499999999997</v>
      </c>
    </row>
    <row r="82" spans="1:15">
      <c r="A82">
        <v>81</v>
      </c>
      <c r="B82" s="1">
        <v>41333</v>
      </c>
      <c r="C82">
        <v>2.5</v>
      </c>
      <c r="D82" t="s">
        <v>746</v>
      </c>
      <c r="E82">
        <f>IF(D82="Won",(C82-1),-1)</f>
        <v>1.5</v>
      </c>
      <c r="F82">
        <f>E82+F81</f>
        <v>86.799999999999969</v>
      </c>
      <c r="G82">
        <f>F82/A82</f>
        <v>1.0716049382716046</v>
      </c>
      <c r="I82">
        <v>81</v>
      </c>
      <c r="J82" s="1">
        <v>41333</v>
      </c>
      <c r="K82">
        <v>2.5</v>
      </c>
      <c r="L82" t="s">
        <v>746</v>
      </c>
      <c r="M82">
        <f t="shared" si="4"/>
        <v>1.5</v>
      </c>
      <c r="N82">
        <f t="shared" si="5"/>
        <v>86.799999999999969</v>
      </c>
      <c r="O82">
        <f t="shared" si="3"/>
        <v>1.0716049382716046</v>
      </c>
    </row>
    <row r="83" spans="1:15">
      <c r="A83">
        <v>82</v>
      </c>
      <c r="B83" s="1">
        <v>41334</v>
      </c>
      <c r="C83">
        <v>2.1</v>
      </c>
      <c r="D83" t="s">
        <v>747</v>
      </c>
      <c r="E83">
        <f>IF(D83="Won",(C83-1),-1)</f>
        <v>-1</v>
      </c>
      <c r="F83">
        <f>E83+F82</f>
        <v>85.799999999999969</v>
      </c>
      <c r="G83">
        <f>F83/A83</f>
        <v>1.0463414634146337</v>
      </c>
      <c r="I83">
        <v>82</v>
      </c>
      <c r="J83" s="1">
        <v>41334</v>
      </c>
      <c r="K83">
        <v>2.1</v>
      </c>
      <c r="L83" t="s">
        <v>747</v>
      </c>
      <c r="M83">
        <f t="shared" si="4"/>
        <v>-1</v>
      </c>
      <c r="N83">
        <f t="shared" si="5"/>
        <v>85.799999999999969</v>
      </c>
      <c r="O83">
        <f t="shared" si="3"/>
        <v>1.0463414634146337</v>
      </c>
    </row>
    <row r="84" spans="1:15">
      <c r="A84">
        <v>83</v>
      </c>
      <c r="B84" s="1">
        <v>41336</v>
      </c>
      <c r="C84">
        <v>2</v>
      </c>
      <c r="D84" t="s">
        <v>746</v>
      </c>
      <c r="E84">
        <f>IF(D84="Won",(C84-1),-1)</f>
        <v>1</v>
      </c>
      <c r="F84">
        <f>E84+F83</f>
        <v>86.799999999999969</v>
      </c>
      <c r="G84">
        <f>F84/A84</f>
        <v>1.0457831325301201</v>
      </c>
      <c r="I84">
        <v>83</v>
      </c>
      <c r="J84" s="1">
        <v>41336</v>
      </c>
      <c r="K84">
        <v>2</v>
      </c>
      <c r="L84" t="s">
        <v>746</v>
      </c>
      <c r="M84">
        <f t="shared" si="4"/>
        <v>1</v>
      </c>
      <c r="N84">
        <f t="shared" si="5"/>
        <v>86.799999999999969</v>
      </c>
      <c r="O84">
        <f t="shared" si="3"/>
        <v>1.0457831325301201</v>
      </c>
    </row>
    <row r="85" spans="1:15">
      <c r="A85">
        <v>84</v>
      </c>
      <c r="B85" s="1">
        <v>41336</v>
      </c>
      <c r="C85">
        <v>2.2000000000000002</v>
      </c>
      <c r="D85" t="s">
        <v>746</v>
      </c>
      <c r="E85">
        <f>IF(D85="Won",(C85-1),-1)</f>
        <v>1.2000000000000002</v>
      </c>
      <c r="F85">
        <f>E85+F84</f>
        <v>87.999999999999972</v>
      </c>
      <c r="G85">
        <f>F85/A85</f>
        <v>1.0476190476190472</v>
      </c>
      <c r="I85">
        <v>84</v>
      </c>
      <c r="J85" s="1">
        <v>41336</v>
      </c>
      <c r="K85">
        <v>2.2000000000000002</v>
      </c>
      <c r="L85" t="s">
        <v>746</v>
      </c>
      <c r="M85">
        <f t="shared" si="4"/>
        <v>1.2000000000000002</v>
      </c>
      <c r="N85">
        <f t="shared" si="5"/>
        <v>87.999999999999972</v>
      </c>
      <c r="O85">
        <f t="shared" si="3"/>
        <v>1.0476190476190472</v>
      </c>
    </row>
    <row r="86" spans="1:15">
      <c r="A86">
        <v>85</v>
      </c>
      <c r="B86" s="1">
        <v>41337</v>
      </c>
      <c r="C86">
        <v>2.2000000000000002</v>
      </c>
      <c r="D86" t="s">
        <v>746</v>
      </c>
      <c r="E86">
        <f>IF(D86="Won",(C86-1),-1)</f>
        <v>1.2000000000000002</v>
      </c>
      <c r="F86">
        <f>E86+F85</f>
        <v>89.199999999999974</v>
      </c>
      <c r="G86">
        <f>F86/A86</f>
        <v>1.049411764705882</v>
      </c>
      <c r="I86">
        <v>85</v>
      </c>
      <c r="J86" s="1">
        <v>41337</v>
      </c>
      <c r="K86">
        <v>2.2000000000000002</v>
      </c>
      <c r="L86" t="s">
        <v>746</v>
      </c>
      <c r="M86">
        <f t="shared" si="4"/>
        <v>1.2000000000000002</v>
      </c>
      <c r="N86">
        <f t="shared" si="5"/>
        <v>89.199999999999974</v>
      </c>
      <c r="O86">
        <f t="shared" si="3"/>
        <v>1.049411764705882</v>
      </c>
    </row>
    <row r="87" spans="1:15">
      <c r="A87">
        <v>86</v>
      </c>
      <c r="B87" s="1">
        <v>41338</v>
      </c>
      <c r="C87">
        <v>2.1</v>
      </c>
      <c r="D87" t="s">
        <v>746</v>
      </c>
      <c r="E87">
        <f>IF(D87="Won",(C87-1),-1)</f>
        <v>1.1000000000000001</v>
      </c>
      <c r="F87">
        <f>E87+F86</f>
        <v>90.299999999999969</v>
      </c>
      <c r="G87">
        <f>F87/A87</f>
        <v>1.0499999999999996</v>
      </c>
      <c r="I87">
        <v>86</v>
      </c>
      <c r="J87" s="1">
        <v>41338</v>
      </c>
      <c r="K87">
        <v>2.1</v>
      </c>
      <c r="L87" t="s">
        <v>746</v>
      </c>
      <c r="M87">
        <f t="shared" si="4"/>
        <v>1.1000000000000001</v>
      </c>
      <c r="N87">
        <f t="shared" si="5"/>
        <v>90.299999999999969</v>
      </c>
      <c r="O87">
        <f t="shared" si="3"/>
        <v>1.0499999999999996</v>
      </c>
    </row>
    <row r="88" spans="1:15">
      <c r="A88">
        <v>87</v>
      </c>
      <c r="B88" s="1">
        <v>41339</v>
      </c>
      <c r="C88">
        <v>2.7</v>
      </c>
      <c r="D88" t="s">
        <v>746</v>
      </c>
      <c r="E88">
        <f>IF(D88="Won",(C88-1),-1)</f>
        <v>1.7000000000000002</v>
      </c>
      <c r="F88">
        <f>E88+F87</f>
        <v>91.999999999999972</v>
      </c>
      <c r="G88">
        <f>F88/A88</f>
        <v>1.0574712643678157</v>
      </c>
      <c r="I88">
        <v>87</v>
      </c>
      <c r="J88" s="1">
        <v>41339</v>
      </c>
      <c r="K88">
        <v>2.7</v>
      </c>
      <c r="L88" t="s">
        <v>746</v>
      </c>
      <c r="M88">
        <f t="shared" si="4"/>
        <v>1.7000000000000002</v>
      </c>
      <c r="N88">
        <f t="shared" si="5"/>
        <v>91.999999999999972</v>
      </c>
      <c r="O88">
        <f t="shared" si="3"/>
        <v>1.0574712643678157</v>
      </c>
    </row>
    <row r="89" spans="1:15">
      <c r="A89">
        <v>88</v>
      </c>
      <c r="B89" s="1">
        <v>41341</v>
      </c>
      <c r="C89">
        <v>2.2999999999999998</v>
      </c>
      <c r="D89" t="s">
        <v>746</v>
      </c>
      <c r="E89">
        <f>IF(D89="Won",(C89-1),-1)</f>
        <v>1.2999999999999998</v>
      </c>
      <c r="F89">
        <f>E89+F88</f>
        <v>93.299999999999969</v>
      </c>
      <c r="G89">
        <f>F89/A89</f>
        <v>1.0602272727272724</v>
      </c>
      <c r="I89">
        <v>88</v>
      </c>
      <c r="J89" s="1">
        <v>41341</v>
      </c>
      <c r="K89">
        <v>2.2999999999999998</v>
      </c>
      <c r="L89" t="s">
        <v>746</v>
      </c>
      <c r="M89">
        <f t="shared" si="4"/>
        <v>1.2999999999999998</v>
      </c>
      <c r="N89">
        <f t="shared" si="5"/>
        <v>93.299999999999969</v>
      </c>
      <c r="O89">
        <f t="shared" si="3"/>
        <v>1.0602272727272724</v>
      </c>
    </row>
    <row r="90" spans="1:15">
      <c r="A90">
        <v>89</v>
      </c>
      <c r="B90" s="1">
        <v>41342</v>
      </c>
      <c r="C90">
        <v>2.1</v>
      </c>
      <c r="D90" t="s">
        <v>746</v>
      </c>
      <c r="E90">
        <f>IF(D90="Won",(C90-1),-1)</f>
        <v>1.1000000000000001</v>
      </c>
      <c r="F90">
        <f>E90+F89</f>
        <v>94.399999999999963</v>
      </c>
      <c r="G90">
        <f>F90/A90</f>
        <v>1.0606741573033704</v>
      </c>
      <c r="I90">
        <v>89</v>
      </c>
      <c r="J90" s="1">
        <v>41342</v>
      </c>
      <c r="K90">
        <v>2.1</v>
      </c>
      <c r="L90" t="s">
        <v>746</v>
      </c>
      <c r="M90">
        <f t="shared" si="4"/>
        <v>1.1000000000000001</v>
      </c>
      <c r="N90">
        <f t="shared" si="5"/>
        <v>94.399999999999963</v>
      </c>
      <c r="O90">
        <f t="shared" si="3"/>
        <v>1.0606741573033704</v>
      </c>
    </row>
    <row r="91" spans="1:15">
      <c r="A91">
        <v>90</v>
      </c>
      <c r="B91" s="1">
        <v>41343</v>
      </c>
      <c r="C91">
        <v>2</v>
      </c>
      <c r="D91" t="s">
        <v>746</v>
      </c>
      <c r="E91">
        <f>IF(D91="Won",(C91-1),-1)</f>
        <v>1</v>
      </c>
      <c r="F91">
        <f>E91+F90</f>
        <v>95.399999999999963</v>
      </c>
      <c r="G91">
        <f>F91/A91</f>
        <v>1.0599999999999996</v>
      </c>
      <c r="I91">
        <v>90</v>
      </c>
      <c r="J91" s="1">
        <v>41343</v>
      </c>
      <c r="K91">
        <v>2</v>
      </c>
      <c r="L91" t="s">
        <v>746</v>
      </c>
      <c r="M91">
        <f t="shared" si="4"/>
        <v>1</v>
      </c>
      <c r="N91">
        <f t="shared" si="5"/>
        <v>95.399999999999963</v>
      </c>
      <c r="O91">
        <f t="shared" si="3"/>
        <v>1.0599999999999996</v>
      </c>
    </row>
    <row r="92" spans="1:15">
      <c r="A92">
        <v>91</v>
      </c>
      <c r="B92" s="1">
        <v>41344</v>
      </c>
      <c r="C92">
        <v>2.2000000000000002</v>
      </c>
      <c r="D92" t="s">
        <v>746</v>
      </c>
      <c r="E92">
        <f>IF(D92="Won",(C92-1),-1)</f>
        <v>1.2000000000000002</v>
      </c>
      <c r="F92">
        <f>E92+F91</f>
        <v>96.599999999999966</v>
      </c>
      <c r="G92">
        <f>F92/A92</f>
        <v>1.0615384615384611</v>
      </c>
      <c r="I92">
        <v>91</v>
      </c>
      <c r="J92" s="1">
        <v>41344</v>
      </c>
      <c r="K92">
        <v>2.2000000000000002</v>
      </c>
      <c r="L92" t="s">
        <v>746</v>
      </c>
      <c r="M92">
        <f t="shared" si="4"/>
        <v>1.2000000000000002</v>
      </c>
      <c r="N92">
        <f t="shared" si="5"/>
        <v>96.599999999999966</v>
      </c>
      <c r="O92">
        <f t="shared" si="3"/>
        <v>1.0615384615384611</v>
      </c>
    </row>
    <row r="93" spans="1:15">
      <c r="A93">
        <v>92</v>
      </c>
      <c r="B93" s="1">
        <v>41345</v>
      </c>
      <c r="C93">
        <v>2.1</v>
      </c>
      <c r="D93" t="s">
        <v>746</v>
      </c>
      <c r="E93">
        <f>IF(D93="Won",(C93-1),-1)</f>
        <v>1.1000000000000001</v>
      </c>
      <c r="F93">
        <f>E93+F92</f>
        <v>97.69999999999996</v>
      </c>
      <c r="G93">
        <f>F93/A93</f>
        <v>1.06195652173913</v>
      </c>
      <c r="I93">
        <v>92</v>
      </c>
      <c r="J93" s="1">
        <v>41345</v>
      </c>
      <c r="K93">
        <v>2.1</v>
      </c>
      <c r="L93" t="s">
        <v>746</v>
      </c>
      <c r="M93">
        <f t="shared" si="4"/>
        <v>1.1000000000000001</v>
      </c>
      <c r="N93">
        <f t="shared" si="5"/>
        <v>97.69999999999996</v>
      </c>
      <c r="O93">
        <f t="shared" si="3"/>
        <v>1.06195652173913</v>
      </c>
    </row>
    <row r="94" spans="1:15">
      <c r="A94">
        <v>93</v>
      </c>
      <c r="B94" s="1">
        <v>41346</v>
      </c>
      <c r="C94">
        <v>2</v>
      </c>
      <c r="D94" t="s">
        <v>746</v>
      </c>
      <c r="E94">
        <f>IF(D94="Won",(C94-1),-1)</f>
        <v>1</v>
      </c>
      <c r="F94">
        <f>E94+F93</f>
        <v>98.69999999999996</v>
      </c>
      <c r="G94">
        <f>F94/A94</f>
        <v>1.0612903225806447</v>
      </c>
      <c r="I94">
        <v>93</v>
      </c>
      <c r="J94" s="1">
        <v>41346</v>
      </c>
      <c r="K94">
        <v>2</v>
      </c>
      <c r="L94" t="s">
        <v>746</v>
      </c>
      <c r="M94">
        <f t="shared" si="4"/>
        <v>1</v>
      </c>
      <c r="N94">
        <f t="shared" si="5"/>
        <v>98.69999999999996</v>
      </c>
      <c r="O94">
        <f t="shared" si="3"/>
        <v>1.0612903225806447</v>
      </c>
    </row>
    <row r="95" spans="1:15">
      <c r="A95">
        <v>94</v>
      </c>
      <c r="B95" s="1">
        <v>41349</v>
      </c>
      <c r="C95">
        <v>2</v>
      </c>
      <c r="D95" t="s">
        <v>746</v>
      </c>
      <c r="E95">
        <f>IF(D95="Won",(C95-1),-1)</f>
        <v>1</v>
      </c>
      <c r="F95">
        <f>E95+F94</f>
        <v>99.69999999999996</v>
      </c>
      <c r="G95">
        <f>F95/A95</f>
        <v>1.0606382978723401</v>
      </c>
      <c r="I95">
        <v>94</v>
      </c>
      <c r="J95" s="1">
        <v>41349</v>
      </c>
      <c r="K95">
        <v>2</v>
      </c>
      <c r="L95" t="s">
        <v>746</v>
      </c>
      <c r="M95">
        <f t="shared" si="4"/>
        <v>1</v>
      </c>
      <c r="N95">
        <f t="shared" si="5"/>
        <v>99.69999999999996</v>
      </c>
      <c r="O95">
        <f t="shared" si="3"/>
        <v>1.0606382978723401</v>
      </c>
    </row>
    <row r="96" spans="1:15">
      <c r="A96">
        <v>95</v>
      </c>
      <c r="B96" s="1">
        <v>41352</v>
      </c>
      <c r="C96">
        <v>2.2999999999999998</v>
      </c>
      <c r="D96" t="s">
        <v>746</v>
      </c>
      <c r="E96">
        <f>IF(D96="Won",(C96-1),-1)</f>
        <v>1.2999999999999998</v>
      </c>
      <c r="F96">
        <f>E96+F95</f>
        <v>100.99999999999996</v>
      </c>
      <c r="G96">
        <f>F96/A96</f>
        <v>1.0631578947368416</v>
      </c>
      <c r="I96">
        <v>95</v>
      </c>
      <c r="J96" s="1">
        <v>41352</v>
      </c>
      <c r="K96">
        <v>2.2999999999999998</v>
      </c>
      <c r="L96" t="s">
        <v>746</v>
      </c>
      <c r="M96">
        <f t="shared" si="4"/>
        <v>1.2999999999999998</v>
      </c>
      <c r="N96">
        <f t="shared" si="5"/>
        <v>100.99999999999996</v>
      </c>
      <c r="O96">
        <f t="shared" si="3"/>
        <v>1.0631578947368416</v>
      </c>
    </row>
    <row r="97" spans="1:15">
      <c r="A97">
        <v>96</v>
      </c>
      <c r="B97" s="1">
        <v>41353</v>
      </c>
      <c r="C97">
        <v>2</v>
      </c>
      <c r="D97" t="s">
        <v>747</v>
      </c>
      <c r="E97">
        <f>IF(D97="Won",(C97-1),-1)</f>
        <v>-1</v>
      </c>
      <c r="F97">
        <f>E97+F96</f>
        <v>99.999999999999957</v>
      </c>
      <c r="G97">
        <f>F97/A97</f>
        <v>1.0416666666666663</v>
      </c>
      <c r="I97">
        <v>96</v>
      </c>
      <c r="J97" s="1">
        <v>41353</v>
      </c>
      <c r="K97">
        <v>2</v>
      </c>
      <c r="L97" t="s">
        <v>747</v>
      </c>
      <c r="M97">
        <f t="shared" si="4"/>
        <v>-1</v>
      </c>
      <c r="N97">
        <f t="shared" si="5"/>
        <v>99.999999999999957</v>
      </c>
      <c r="O97">
        <f t="shared" si="3"/>
        <v>1.0416666666666663</v>
      </c>
    </row>
    <row r="98" spans="1:15">
      <c r="A98">
        <v>97</v>
      </c>
      <c r="B98" s="1">
        <v>41354</v>
      </c>
      <c r="C98">
        <v>2.2999999999999998</v>
      </c>
      <c r="D98" t="s">
        <v>746</v>
      </c>
      <c r="E98">
        <f>IF(D98="Won",(C98-1),-1)</f>
        <v>1.2999999999999998</v>
      </c>
      <c r="F98">
        <f>E98+F97</f>
        <v>101.29999999999995</v>
      </c>
      <c r="G98">
        <f>F98/A98</f>
        <v>1.0443298969072161</v>
      </c>
      <c r="I98">
        <v>97</v>
      </c>
      <c r="J98" s="1">
        <v>41354</v>
      </c>
      <c r="K98">
        <v>2.2999999999999998</v>
      </c>
      <c r="L98" t="s">
        <v>746</v>
      </c>
      <c r="M98">
        <f t="shared" si="4"/>
        <v>1.2999999999999998</v>
      </c>
      <c r="N98">
        <f t="shared" si="5"/>
        <v>101.29999999999995</v>
      </c>
      <c r="O98">
        <f t="shared" si="3"/>
        <v>1.0443298969072161</v>
      </c>
    </row>
    <row r="99" spans="1:15">
      <c r="A99">
        <v>98</v>
      </c>
      <c r="B99" s="1">
        <v>41355</v>
      </c>
      <c r="C99">
        <v>2.2000000000000002</v>
      </c>
      <c r="D99" t="s">
        <v>746</v>
      </c>
      <c r="E99">
        <f>IF(D99="Won",(C99-1),-1)</f>
        <v>1.2000000000000002</v>
      </c>
      <c r="F99">
        <f>E99+F98</f>
        <v>102.49999999999996</v>
      </c>
      <c r="G99">
        <f>F99/A99</f>
        <v>1.0459183673469383</v>
      </c>
      <c r="I99">
        <v>98</v>
      </c>
      <c r="J99" s="1">
        <v>41355</v>
      </c>
      <c r="K99">
        <v>2.2000000000000002</v>
      </c>
      <c r="L99" t="s">
        <v>746</v>
      </c>
      <c r="M99">
        <f t="shared" si="4"/>
        <v>1.2000000000000002</v>
      </c>
      <c r="N99">
        <f t="shared" si="5"/>
        <v>102.49999999999996</v>
      </c>
      <c r="O99">
        <f t="shared" si="3"/>
        <v>1.0459183673469383</v>
      </c>
    </row>
    <row r="100" spans="1:15">
      <c r="A100">
        <v>99</v>
      </c>
      <c r="B100" s="1">
        <v>41356</v>
      </c>
      <c r="C100">
        <v>2.2999999999999998</v>
      </c>
      <c r="D100" t="s">
        <v>746</v>
      </c>
      <c r="E100">
        <f>IF(D100="Won",(C100-1),-1)</f>
        <v>1.2999999999999998</v>
      </c>
      <c r="F100">
        <f>E100+F99</f>
        <v>103.79999999999995</v>
      </c>
      <c r="G100">
        <f>F100/A100</f>
        <v>1.0484848484848481</v>
      </c>
      <c r="I100">
        <v>99</v>
      </c>
      <c r="J100" s="1">
        <v>41356</v>
      </c>
      <c r="K100">
        <v>2.2999999999999998</v>
      </c>
      <c r="L100" t="s">
        <v>746</v>
      </c>
      <c r="M100">
        <f t="shared" si="4"/>
        <v>1.2999999999999998</v>
      </c>
      <c r="N100">
        <f t="shared" si="5"/>
        <v>103.79999999999995</v>
      </c>
      <c r="O100">
        <f t="shared" si="3"/>
        <v>1.0484848484848481</v>
      </c>
    </row>
    <row r="101" spans="1:15">
      <c r="A101">
        <v>100</v>
      </c>
      <c r="B101" s="1">
        <v>41357</v>
      </c>
      <c r="C101">
        <v>2.2000000000000002</v>
      </c>
      <c r="D101" t="s">
        <v>746</v>
      </c>
      <c r="E101">
        <f>IF(D101="Won",(C101-1),-1)</f>
        <v>1.2000000000000002</v>
      </c>
      <c r="F101">
        <f>E101+F100</f>
        <v>104.99999999999996</v>
      </c>
      <c r="G101">
        <f>F101/A101</f>
        <v>1.0499999999999996</v>
      </c>
      <c r="I101">
        <v>100</v>
      </c>
      <c r="J101" s="1">
        <v>41357</v>
      </c>
      <c r="K101">
        <v>2.2000000000000002</v>
      </c>
      <c r="L101" t="s">
        <v>746</v>
      </c>
      <c r="M101">
        <f t="shared" si="4"/>
        <v>1.2000000000000002</v>
      </c>
      <c r="N101">
        <f t="shared" si="5"/>
        <v>104.99999999999996</v>
      </c>
      <c r="O101">
        <f t="shared" si="3"/>
        <v>1.0499999999999996</v>
      </c>
    </row>
    <row r="102" spans="1:15">
      <c r="A102">
        <v>101</v>
      </c>
      <c r="B102" s="1">
        <v>41358</v>
      </c>
      <c r="C102">
        <v>2</v>
      </c>
      <c r="D102" t="s">
        <v>746</v>
      </c>
      <c r="E102">
        <f>IF(D102="Won",(C102-1),-1)</f>
        <v>1</v>
      </c>
      <c r="F102">
        <f>E102+F101</f>
        <v>105.99999999999996</v>
      </c>
      <c r="G102">
        <f>F102/A102</f>
        <v>1.0495049504950491</v>
      </c>
      <c r="I102">
        <v>101</v>
      </c>
      <c r="J102" s="1">
        <v>41358</v>
      </c>
      <c r="K102">
        <v>2</v>
      </c>
      <c r="L102" t="s">
        <v>746</v>
      </c>
      <c r="M102">
        <f t="shared" si="4"/>
        <v>1</v>
      </c>
      <c r="N102">
        <f t="shared" si="5"/>
        <v>105.99999999999996</v>
      </c>
      <c r="O102">
        <f t="shared" si="3"/>
        <v>1.0495049504950491</v>
      </c>
    </row>
    <row r="103" spans="1:15">
      <c r="A103">
        <v>102</v>
      </c>
      <c r="B103" s="1">
        <v>41359</v>
      </c>
      <c r="C103">
        <v>2</v>
      </c>
      <c r="D103" t="s">
        <v>746</v>
      </c>
      <c r="E103">
        <f>IF(D103="Won",(C103-1),-1)</f>
        <v>1</v>
      </c>
      <c r="F103">
        <f>E103+F102</f>
        <v>106.99999999999996</v>
      </c>
      <c r="G103">
        <f>F103/A103</f>
        <v>1.0490196078431369</v>
      </c>
      <c r="I103">
        <v>102</v>
      </c>
      <c r="J103" s="1">
        <v>41359</v>
      </c>
      <c r="K103">
        <v>2</v>
      </c>
      <c r="L103" t="s">
        <v>746</v>
      </c>
      <c r="M103">
        <f t="shared" si="4"/>
        <v>1</v>
      </c>
      <c r="N103">
        <f t="shared" si="5"/>
        <v>106.99999999999996</v>
      </c>
      <c r="O103">
        <f t="shared" si="3"/>
        <v>1.0490196078431369</v>
      </c>
    </row>
    <row r="104" spans="1:15">
      <c r="A104">
        <v>103</v>
      </c>
      <c r="B104" s="1">
        <v>41360</v>
      </c>
      <c r="C104">
        <v>2.2000000000000002</v>
      </c>
      <c r="D104" t="s">
        <v>747</v>
      </c>
      <c r="E104">
        <f>IF(D104="Won",(C104-1),-1)</f>
        <v>-1</v>
      </c>
      <c r="F104">
        <f>E104+F103</f>
        <v>105.99999999999996</v>
      </c>
      <c r="G104">
        <f>F104/A104</f>
        <v>1.0291262135922326</v>
      </c>
      <c r="I104">
        <v>103</v>
      </c>
      <c r="J104" s="1">
        <v>41360</v>
      </c>
      <c r="K104">
        <v>2.2000000000000002</v>
      </c>
      <c r="L104" t="s">
        <v>747</v>
      </c>
      <c r="M104">
        <f t="shared" si="4"/>
        <v>-1</v>
      </c>
      <c r="N104">
        <f t="shared" si="5"/>
        <v>105.99999999999996</v>
      </c>
      <c r="O104">
        <f t="shared" si="3"/>
        <v>1.0291262135922326</v>
      </c>
    </row>
    <row r="105" spans="1:15">
      <c r="A105">
        <v>104</v>
      </c>
      <c r="B105" s="1">
        <v>41362</v>
      </c>
      <c r="C105">
        <v>2.2000000000000002</v>
      </c>
      <c r="D105" t="s">
        <v>746</v>
      </c>
      <c r="E105">
        <f>IF(D105="Won",(C105-1),-1)</f>
        <v>1.2000000000000002</v>
      </c>
      <c r="F105">
        <f>E105+F104</f>
        <v>107.19999999999996</v>
      </c>
      <c r="G105">
        <f>F105/A105</f>
        <v>1.0307692307692304</v>
      </c>
      <c r="I105">
        <v>104</v>
      </c>
      <c r="J105" s="1">
        <v>41362</v>
      </c>
      <c r="K105">
        <v>2.2000000000000002</v>
      </c>
      <c r="L105" t="s">
        <v>746</v>
      </c>
      <c r="M105">
        <f t="shared" si="4"/>
        <v>1.2000000000000002</v>
      </c>
      <c r="N105">
        <f t="shared" si="5"/>
        <v>107.19999999999996</v>
      </c>
      <c r="O105">
        <f t="shared" si="3"/>
        <v>1.0307692307692304</v>
      </c>
    </row>
    <row r="106" spans="1:15">
      <c r="A106">
        <v>105</v>
      </c>
      <c r="B106" s="1">
        <v>41364</v>
      </c>
      <c r="C106">
        <v>2.2000000000000002</v>
      </c>
      <c r="D106" t="s">
        <v>746</v>
      </c>
      <c r="E106">
        <f>IF(D106="Won",(C106-1),-1)</f>
        <v>1.2000000000000002</v>
      </c>
      <c r="F106">
        <f>E106+F105</f>
        <v>108.39999999999996</v>
      </c>
      <c r="G106">
        <f>F106/A106</f>
        <v>1.032380952380952</v>
      </c>
      <c r="I106">
        <v>105</v>
      </c>
      <c r="J106" s="1">
        <v>41364</v>
      </c>
      <c r="K106">
        <v>2.2000000000000002</v>
      </c>
      <c r="L106" t="s">
        <v>746</v>
      </c>
      <c r="M106">
        <f t="shared" si="4"/>
        <v>1.2000000000000002</v>
      </c>
      <c r="N106">
        <f t="shared" si="5"/>
        <v>108.39999999999996</v>
      </c>
      <c r="O106">
        <f t="shared" si="3"/>
        <v>1.032380952380952</v>
      </c>
    </row>
    <row r="107" spans="1:15">
      <c r="A107">
        <v>106</v>
      </c>
      <c r="B107" s="1">
        <v>41364</v>
      </c>
      <c r="C107">
        <v>2.8</v>
      </c>
      <c r="D107" t="s">
        <v>746</v>
      </c>
      <c r="E107">
        <f>IF(D107="Won",(C107-1),-1)</f>
        <v>1.7999999999999998</v>
      </c>
      <c r="F107">
        <f>E107+F106</f>
        <v>110.19999999999996</v>
      </c>
      <c r="G107">
        <f>F107/A107</f>
        <v>1.0396226415094336</v>
      </c>
      <c r="I107">
        <v>106</v>
      </c>
      <c r="J107" s="1">
        <v>41364</v>
      </c>
      <c r="K107">
        <v>2.8</v>
      </c>
      <c r="L107" t="s">
        <v>746</v>
      </c>
      <c r="M107">
        <f t="shared" si="4"/>
        <v>1.7999999999999998</v>
      </c>
      <c r="N107">
        <f t="shared" si="5"/>
        <v>110.19999999999996</v>
      </c>
      <c r="O107">
        <f t="shared" si="3"/>
        <v>1.0396226415094336</v>
      </c>
    </row>
    <row r="108" spans="1:15">
      <c r="A108">
        <v>107</v>
      </c>
      <c r="B108" s="1">
        <v>41365</v>
      </c>
      <c r="C108">
        <v>2.4</v>
      </c>
      <c r="D108" t="s">
        <v>746</v>
      </c>
      <c r="E108">
        <f>IF(D108="Won",(C108-1),-1)</f>
        <v>1.4</v>
      </c>
      <c r="F108">
        <f>E108+F107</f>
        <v>111.59999999999997</v>
      </c>
      <c r="G108">
        <f>F108/A108</f>
        <v>1.0429906542056071</v>
      </c>
      <c r="I108">
        <v>107</v>
      </c>
      <c r="J108" s="1">
        <v>41365</v>
      </c>
      <c r="K108">
        <v>2.4</v>
      </c>
      <c r="L108" t="s">
        <v>746</v>
      </c>
      <c r="M108">
        <f t="shared" si="4"/>
        <v>1.4</v>
      </c>
      <c r="N108">
        <f t="shared" si="5"/>
        <v>111.59999999999997</v>
      </c>
      <c r="O108">
        <f t="shared" si="3"/>
        <v>1.0429906542056071</v>
      </c>
    </row>
    <row r="109" spans="1:15">
      <c r="A109">
        <v>108</v>
      </c>
      <c r="B109" s="1">
        <v>41367</v>
      </c>
      <c r="C109">
        <v>2.2000000000000002</v>
      </c>
      <c r="D109" t="s">
        <v>746</v>
      </c>
      <c r="E109">
        <f>IF(D109="Won",(C109-1),-1)</f>
        <v>1.2000000000000002</v>
      </c>
      <c r="F109">
        <f>E109+F108</f>
        <v>112.79999999999997</v>
      </c>
      <c r="G109">
        <f>F109/A109</f>
        <v>1.0444444444444441</v>
      </c>
      <c r="I109">
        <v>108</v>
      </c>
      <c r="J109" s="1">
        <v>41367</v>
      </c>
      <c r="K109">
        <v>2.2000000000000002</v>
      </c>
      <c r="L109" t="s">
        <v>746</v>
      </c>
      <c r="M109">
        <f t="shared" si="4"/>
        <v>1.2000000000000002</v>
      </c>
      <c r="N109">
        <f t="shared" si="5"/>
        <v>112.79999999999997</v>
      </c>
      <c r="O109">
        <f t="shared" si="3"/>
        <v>1.0444444444444441</v>
      </c>
    </row>
    <row r="110" spans="1:15">
      <c r="A110">
        <v>109</v>
      </c>
      <c r="B110" s="1">
        <v>41368</v>
      </c>
      <c r="C110">
        <v>2.2000000000000002</v>
      </c>
      <c r="D110" t="s">
        <v>746</v>
      </c>
      <c r="E110">
        <f>IF(D110="Won",(C110-1),-1)</f>
        <v>1.2000000000000002</v>
      </c>
      <c r="F110">
        <f>E110+F109</f>
        <v>113.99999999999997</v>
      </c>
      <c r="G110">
        <f>F110/A110</f>
        <v>1.0458715596330272</v>
      </c>
      <c r="I110">
        <v>109</v>
      </c>
      <c r="J110" s="1">
        <v>41368</v>
      </c>
      <c r="K110">
        <v>2.2000000000000002</v>
      </c>
      <c r="L110" t="s">
        <v>746</v>
      </c>
      <c r="M110">
        <f t="shared" si="4"/>
        <v>1.2000000000000002</v>
      </c>
      <c r="N110">
        <f t="shared" si="5"/>
        <v>113.99999999999997</v>
      </c>
      <c r="O110">
        <f t="shared" si="3"/>
        <v>1.0458715596330272</v>
      </c>
    </row>
    <row r="111" spans="1:15">
      <c r="A111">
        <v>110</v>
      </c>
      <c r="B111" s="1">
        <v>41369</v>
      </c>
      <c r="C111">
        <v>2.2000000000000002</v>
      </c>
      <c r="D111" t="s">
        <v>747</v>
      </c>
      <c r="E111">
        <f>IF(D111="Won",(C111-1),-1)</f>
        <v>-1</v>
      </c>
      <c r="F111">
        <f>E111+F110</f>
        <v>112.99999999999997</v>
      </c>
      <c r="G111">
        <f>F111/A111</f>
        <v>1.0272727272727271</v>
      </c>
      <c r="I111">
        <v>110</v>
      </c>
      <c r="J111" s="1">
        <v>41369</v>
      </c>
      <c r="K111">
        <v>2.2000000000000002</v>
      </c>
      <c r="L111" t="s">
        <v>747</v>
      </c>
      <c r="M111">
        <f t="shared" si="4"/>
        <v>-1</v>
      </c>
      <c r="N111">
        <f t="shared" si="5"/>
        <v>112.99999999999997</v>
      </c>
      <c r="O111">
        <f t="shared" si="3"/>
        <v>1.0272727272727271</v>
      </c>
    </row>
    <row r="112" spans="1:15">
      <c r="A112">
        <v>111</v>
      </c>
      <c r="B112" s="1">
        <v>41370</v>
      </c>
      <c r="C112">
        <v>30</v>
      </c>
      <c r="D112" t="s">
        <v>746</v>
      </c>
      <c r="E112">
        <f>IF(D112="Won",(C112-1),-1)</f>
        <v>29</v>
      </c>
      <c r="F112">
        <f>E112+F111</f>
        <v>141.99999999999997</v>
      </c>
      <c r="G112">
        <f>F112/A112</f>
        <v>1.2792792792792791</v>
      </c>
      <c r="I112">
        <v>111</v>
      </c>
      <c r="J112" s="1">
        <v>41371</v>
      </c>
      <c r="K112">
        <v>2.2000000000000002</v>
      </c>
      <c r="L112" t="s">
        <v>746</v>
      </c>
      <c r="M112">
        <f t="shared" si="4"/>
        <v>1.2000000000000002</v>
      </c>
      <c r="N112">
        <f t="shared" ref="N112:N166" si="6">M112+N111</f>
        <v>114.19999999999997</v>
      </c>
      <c r="O112">
        <f t="shared" ref="O112:O166" si="7">N112/I112</f>
        <v>1.0288288288288285</v>
      </c>
    </row>
    <row r="113" spans="1:15">
      <c r="A113">
        <v>112</v>
      </c>
      <c r="B113" s="1">
        <v>41371</v>
      </c>
      <c r="C113">
        <v>2.2000000000000002</v>
      </c>
      <c r="D113" t="s">
        <v>746</v>
      </c>
      <c r="E113">
        <f>IF(D113="Won",(C113-1),-1)</f>
        <v>1.2000000000000002</v>
      </c>
      <c r="F113">
        <f>E113+F112</f>
        <v>143.19999999999996</v>
      </c>
      <c r="G113">
        <f>F113/A113</f>
        <v>1.2785714285714282</v>
      </c>
      <c r="I113">
        <v>112</v>
      </c>
      <c r="J113" s="1">
        <v>41372</v>
      </c>
      <c r="K113">
        <v>2.2000000000000002</v>
      </c>
      <c r="L113" t="s">
        <v>746</v>
      </c>
      <c r="M113">
        <f t="shared" si="4"/>
        <v>1.2000000000000002</v>
      </c>
      <c r="N113">
        <f t="shared" si="6"/>
        <v>115.39999999999998</v>
      </c>
      <c r="O113">
        <f t="shared" si="7"/>
        <v>1.0303571428571427</v>
      </c>
    </row>
    <row r="114" spans="1:15">
      <c r="A114">
        <v>113</v>
      </c>
      <c r="B114" s="1">
        <v>41372</v>
      </c>
      <c r="C114">
        <v>2.2000000000000002</v>
      </c>
      <c r="D114" t="s">
        <v>746</v>
      </c>
      <c r="E114">
        <f>IF(D114="Won",(C114-1),-1)</f>
        <v>1.2000000000000002</v>
      </c>
      <c r="F114">
        <f>E114+F113</f>
        <v>144.39999999999995</v>
      </c>
      <c r="G114">
        <f>F114/A114</f>
        <v>1.2778761061946897</v>
      </c>
      <c r="I114">
        <v>113</v>
      </c>
      <c r="J114" s="1">
        <v>41374</v>
      </c>
      <c r="K114">
        <v>3.3</v>
      </c>
      <c r="L114" t="s">
        <v>746</v>
      </c>
      <c r="M114">
        <f t="shared" si="4"/>
        <v>2.2999999999999998</v>
      </c>
      <c r="N114">
        <f t="shared" si="6"/>
        <v>117.69999999999997</v>
      </c>
      <c r="O114">
        <f t="shared" si="7"/>
        <v>1.041592920353982</v>
      </c>
    </row>
    <row r="115" spans="1:15">
      <c r="A115">
        <v>114</v>
      </c>
      <c r="B115" s="1">
        <v>41374</v>
      </c>
      <c r="C115">
        <v>3.3</v>
      </c>
      <c r="D115" t="s">
        <v>746</v>
      </c>
      <c r="E115">
        <f>IF(D115="Won",(C115-1),-1)</f>
        <v>2.2999999999999998</v>
      </c>
      <c r="F115">
        <f>E115+F114</f>
        <v>146.69999999999996</v>
      </c>
      <c r="G115">
        <f>F115/A115</f>
        <v>1.2868421052631576</v>
      </c>
      <c r="I115">
        <v>114</v>
      </c>
      <c r="J115" s="1">
        <v>41377</v>
      </c>
      <c r="K115">
        <v>3.8</v>
      </c>
      <c r="L115" t="s">
        <v>746</v>
      </c>
      <c r="M115">
        <f t="shared" si="4"/>
        <v>2.8</v>
      </c>
      <c r="N115">
        <f t="shared" si="6"/>
        <v>120.49999999999997</v>
      </c>
      <c r="O115">
        <f t="shared" si="7"/>
        <v>1.057017543859649</v>
      </c>
    </row>
    <row r="116" spans="1:15">
      <c r="A116">
        <v>115</v>
      </c>
      <c r="B116" s="1">
        <v>41377</v>
      </c>
      <c r="C116">
        <v>3.8</v>
      </c>
      <c r="D116" t="s">
        <v>746</v>
      </c>
      <c r="E116">
        <f>IF(D116="Won",(C116-1),-1)</f>
        <v>2.8</v>
      </c>
      <c r="F116">
        <f>E116+F115</f>
        <v>149.49999999999997</v>
      </c>
      <c r="G116">
        <f>F116/A116</f>
        <v>1.2999999999999998</v>
      </c>
      <c r="I116">
        <v>115</v>
      </c>
      <c r="J116" s="1">
        <v>41378</v>
      </c>
      <c r="K116">
        <v>2.4</v>
      </c>
      <c r="L116" t="s">
        <v>746</v>
      </c>
      <c r="M116">
        <f t="shared" si="4"/>
        <v>1.4</v>
      </c>
      <c r="N116">
        <f t="shared" si="6"/>
        <v>121.89999999999998</v>
      </c>
      <c r="O116">
        <f t="shared" si="7"/>
        <v>1.0599999999999998</v>
      </c>
    </row>
    <row r="117" spans="1:15">
      <c r="A117">
        <v>116</v>
      </c>
      <c r="B117" s="1">
        <v>41378</v>
      </c>
      <c r="C117">
        <v>2.4</v>
      </c>
      <c r="D117" t="s">
        <v>746</v>
      </c>
      <c r="E117">
        <f>IF(D117="Won",(C117-1),-1)</f>
        <v>1.4</v>
      </c>
      <c r="F117">
        <f>E117+F116</f>
        <v>150.89999999999998</v>
      </c>
      <c r="G117">
        <f>F117/A117</f>
        <v>1.300862068965517</v>
      </c>
      <c r="I117">
        <v>116</v>
      </c>
      <c r="J117" s="1">
        <v>41380</v>
      </c>
      <c r="K117">
        <v>2.2000000000000002</v>
      </c>
      <c r="L117" t="s">
        <v>747</v>
      </c>
      <c r="M117">
        <f t="shared" si="4"/>
        <v>-1</v>
      </c>
      <c r="N117">
        <f t="shared" si="6"/>
        <v>120.89999999999998</v>
      </c>
      <c r="O117">
        <f t="shared" si="7"/>
        <v>1.0422413793103447</v>
      </c>
    </row>
    <row r="118" spans="1:15">
      <c r="A118">
        <v>117</v>
      </c>
      <c r="B118" s="1">
        <v>41380</v>
      </c>
      <c r="C118">
        <v>2.2000000000000002</v>
      </c>
      <c r="D118" t="s">
        <v>747</v>
      </c>
      <c r="E118">
        <f>IF(D118="Won",(C118-1),-1)</f>
        <v>-1</v>
      </c>
      <c r="F118">
        <f>E118+F117</f>
        <v>149.89999999999998</v>
      </c>
      <c r="G118">
        <f>F118/A118</f>
        <v>1.2811965811965811</v>
      </c>
      <c r="I118">
        <v>117</v>
      </c>
      <c r="J118" s="1">
        <v>41381</v>
      </c>
      <c r="K118">
        <v>2.1</v>
      </c>
      <c r="L118" t="s">
        <v>746</v>
      </c>
      <c r="M118">
        <f t="shared" si="4"/>
        <v>1.1000000000000001</v>
      </c>
      <c r="N118">
        <f t="shared" si="6"/>
        <v>121.99999999999997</v>
      </c>
      <c r="O118">
        <f t="shared" si="7"/>
        <v>1.0427350427350426</v>
      </c>
    </row>
    <row r="119" spans="1:15">
      <c r="A119">
        <v>118</v>
      </c>
      <c r="B119" s="1">
        <v>41381</v>
      </c>
      <c r="C119">
        <v>2.1</v>
      </c>
      <c r="D119" t="s">
        <v>746</v>
      </c>
      <c r="E119">
        <f>IF(D119="Won",(C119-1),-1)</f>
        <v>1.1000000000000001</v>
      </c>
      <c r="F119">
        <f>E119+F118</f>
        <v>150.99999999999997</v>
      </c>
      <c r="G119">
        <f>F119/A119</f>
        <v>1.2796610169491522</v>
      </c>
      <c r="I119">
        <v>118</v>
      </c>
      <c r="J119" s="1">
        <v>41382</v>
      </c>
      <c r="K119">
        <v>2.4</v>
      </c>
      <c r="L119" t="s">
        <v>746</v>
      </c>
      <c r="M119">
        <f t="shared" si="4"/>
        <v>1.4</v>
      </c>
      <c r="N119">
        <f t="shared" si="6"/>
        <v>123.39999999999998</v>
      </c>
      <c r="O119">
        <f t="shared" si="7"/>
        <v>1.0457627118644066</v>
      </c>
    </row>
    <row r="120" spans="1:15">
      <c r="A120">
        <v>119</v>
      </c>
      <c r="B120" s="1">
        <v>41382</v>
      </c>
      <c r="C120">
        <v>2.4</v>
      </c>
      <c r="D120" t="s">
        <v>746</v>
      </c>
      <c r="E120">
        <f>IF(D120="Won",(C120-1),-1)</f>
        <v>1.4</v>
      </c>
      <c r="F120">
        <f>E120+F119</f>
        <v>152.39999999999998</v>
      </c>
      <c r="G120">
        <f>F120/A120</f>
        <v>1.2806722689075629</v>
      </c>
      <c r="I120">
        <v>119</v>
      </c>
      <c r="J120" s="1">
        <v>41383</v>
      </c>
      <c r="K120">
        <v>2.2999999999999998</v>
      </c>
      <c r="L120" t="s">
        <v>746</v>
      </c>
      <c r="M120">
        <f t="shared" si="4"/>
        <v>1.2999999999999998</v>
      </c>
      <c r="N120">
        <f t="shared" si="6"/>
        <v>124.69999999999997</v>
      </c>
      <c r="O120">
        <f t="shared" si="7"/>
        <v>1.0478991596638654</v>
      </c>
    </row>
    <row r="121" spans="1:15">
      <c r="A121">
        <v>120</v>
      </c>
      <c r="B121" s="1">
        <v>41383</v>
      </c>
      <c r="C121">
        <v>2.2999999999999998</v>
      </c>
      <c r="D121" t="s">
        <v>746</v>
      </c>
      <c r="E121">
        <f>IF(D121="Won",(C121-1),-1)</f>
        <v>1.2999999999999998</v>
      </c>
      <c r="F121">
        <f>E121+F120</f>
        <v>153.69999999999999</v>
      </c>
      <c r="G121">
        <f>F121/A121</f>
        <v>1.2808333333333333</v>
      </c>
      <c r="I121">
        <v>120</v>
      </c>
      <c r="J121" s="1">
        <v>41383</v>
      </c>
      <c r="K121">
        <v>2.5</v>
      </c>
      <c r="L121" t="s">
        <v>746</v>
      </c>
      <c r="M121">
        <f t="shared" si="4"/>
        <v>1.5</v>
      </c>
      <c r="N121">
        <f t="shared" si="6"/>
        <v>126.19999999999997</v>
      </c>
      <c r="O121">
        <f t="shared" si="7"/>
        <v>1.0516666666666665</v>
      </c>
    </row>
    <row r="122" spans="1:15">
      <c r="A122">
        <v>121</v>
      </c>
      <c r="B122" s="1">
        <v>41383</v>
      </c>
      <c r="C122">
        <v>2.5</v>
      </c>
      <c r="D122" t="s">
        <v>746</v>
      </c>
      <c r="E122">
        <f>IF(D122="Won",(C122-1),-1)</f>
        <v>1.5</v>
      </c>
      <c r="F122">
        <f>E122+F121</f>
        <v>155.19999999999999</v>
      </c>
      <c r="G122">
        <f>F122/A122</f>
        <v>1.2826446280991735</v>
      </c>
      <c r="I122">
        <v>121</v>
      </c>
      <c r="J122" s="1">
        <v>41384</v>
      </c>
      <c r="K122">
        <v>2.1</v>
      </c>
      <c r="L122" t="s">
        <v>746</v>
      </c>
      <c r="M122">
        <f t="shared" si="4"/>
        <v>1.1000000000000001</v>
      </c>
      <c r="N122">
        <f t="shared" si="6"/>
        <v>127.29999999999997</v>
      </c>
      <c r="O122">
        <f t="shared" si="7"/>
        <v>1.0520661157024791</v>
      </c>
    </row>
    <row r="123" spans="1:15">
      <c r="A123">
        <v>122</v>
      </c>
      <c r="B123" s="1">
        <v>41384</v>
      </c>
      <c r="C123">
        <v>2.1</v>
      </c>
      <c r="D123" t="s">
        <v>746</v>
      </c>
      <c r="E123">
        <f>IF(D123="Won",(C123-1),-1)</f>
        <v>1.1000000000000001</v>
      </c>
      <c r="F123">
        <f>E123+F122</f>
        <v>156.29999999999998</v>
      </c>
      <c r="G123">
        <f>F123/A123</f>
        <v>1.2811475409836064</v>
      </c>
      <c r="I123">
        <v>122</v>
      </c>
      <c r="J123" s="1">
        <v>41385</v>
      </c>
      <c r="K123">
        <v>2.2000000000000002</v>
      </c>
      <c r="L123" t="s">
        <v>746</v>
      </c>
      <c r="M123">
        <f t="shared" si="4"/>
        <v>1.2000000000000002</v>
      </c>
      <c r="N123">
        <f t="shared" si="6"/>
        <v>128.49999999999997</v>
      </c>
      <c r="O123">
        <f t="shared" si="7"/>
        <v>1.0532786885245899</v>
      </c>
    </row>
    <row r="124" spans="1:15">
      <c r="A124">
        <v>123</v>
      </c>
      <c r="B124" s="1">
        <v>41385</v>
      </c>
      <c r="C124">
        <v>2.2000000000000002</v>
      </c>
      <c r="D124" t="s">
        <v>746</v>
      </c>
      <c r="E124">
        <f>IF(D124="Won",(C124-1),-1)</f>
        <v>1.2000000000000002</v>
      </c>
      <c r="F124">
        <f>E124+F123</f>
        <v>157.49999999999997</v>
      </c>
      <c r="G124">
        <f>F124/A124</f>
        <v>1.2804878048780486</v>
      </c>
      <c r="I124">
        <v>123</v>
      </c>
      <c r="J124" s="1">
        <v>41386</v>
      </c>
      <c r="K124">
        <v>2.35</v>
      </c>
      <c r="L124" t="s">
        <v>746</v>
      </c>
      <c r="M124">
        <f t="shared" si="4"/>
        <v>1.35</v>
      </c>
      <c r="N124">
        <f t="shared" si="6"/>
        <v>129.84999999999997</v>
      </c>
      <c r="O124">
        <f t="shared" si="7"/>
        <v>1.0556910569105689</v>
      </c>
    </row>
    <row r="125" spans="1:15">
      <c r="A125">
        <v>124</v>
      </c>
      <c r="B125" s="1">
        <v>41386</v>
      </c>
      <c r="C125">
        <v>2.35</v>
      </c>
      <c r="D125" t="s">
        <v>746</v>
      </c>
      <c r="E125">
        <f>IF(D125="Won",(C125-1),-1)</f>
        <v>1.35</v>
      </c>
      <c r="F125">
        <f>E125+F124</f>
        <v>158.84999999999997</v>
      </c>
      <c r="G125">
        <f>F125/A125</f>
        <v>1.2810483870967739</v>
      </c>
      <c r="I125">
        <v>124</v>
      </c>
      <c r="J125" s="1">
        <v>41388</v>
      </c>
      <c r="K125">
        <v>2</v>
      </c>
      <c r="L125" t="s">
        <v>746</v>
      </c>
      <c r="M125">
        <f t="shared" si="4"/>
        <v>1</v>
      </c>
      <c r="N125">
        <f t="shared" si="6"/>
        <v>130.84999999999997</v>
      </c>
      <c r="O125">
        <f t="shared" si="7"/>
        <v>1.0552419354838707</v>
      </c>
    </row>
    <row r="126" spans="1:15">
      <c r="A126">
        <v>125</v>
      </c>
      <c r="B126" s="1">
        <v>41388</v>
      </c>
      <c r="C126">
        <v>2</v>
      </c>
      <c r="D126" t="s">
        <v>746</v>
      </c>
      <c r="E126">
        <f>IF(D126="Won",(C126-1),-1)</f>
        <v>1</v>
      </c>
      <c r="F126">
        <f>E126+F125</f>
        <v>159.84999999999997</v>
      </c>
      <c r="G126">
        <f>F126/A126</f>
        <v>1.2787999999999997</v>
      </c>
      <c r="I126">
        <v>125</v>
      </c>
      <c r="J126" s="1">
        <v>41388</v>
      </c>
      <c r="K126">
        <v>2.2000000000000002</v>
      </c>
      <c r="L126" t="s">
        <v>746</v>
      </c>
      <c r="M126">
        <f t="shared" si="4"/>
        <v>1.2000000000000002</v>
      </c>
      <c r="N126">
        <f t="shared" si="6"/>
        <v>132.04999999999995</v>
      </c>
      <c r="O126">
        <f t="shared" si="7"/>
        <v>1.0563999999999996</v>
      </c>
    </row>
    <row r="127" spans="1:15">
      <c r="A127">
        <v>126</v>
      </c>
      <c r="B127" s="1">
        <v>41388</v>
      </c>
      <c r="C127">
        <v>2.2000000000000002</v>
      </c>
      <c r="D127" t="s">
        <v>746</v>
      </c>
      <c r="E127">
        <f>IF(D127="Won",(C127-1),-1)</f>
        <v>1.2000000000000002</v>
      </c>
      <c r="F127">
        <f>E127+F126</f>
        <v>161.04999999999995</v>
      </c>
      <c r="G127">
        <f>F127/A127</f>
        <v>1.2781746031746029</v>
      </c>
      <c r="I127">
        <v>126</v>
      </c>
      <c r="J127" s="1">
        <v>41390</v>
      </c>
      <c r="K127">
        <v>2.2000000000000002</v>
      </c>
      <c r="L127" t="s">
        <v>746</v>
      </c>
      <c r="M127">
        <f t="shared" si="4"/>
        <v>1.2000000000000002</v>
      </c>
      <c r="N127">
        <f t="shared" si="6"/>
        <v>133.24999999999994</v>
      </c>
      <c r="O127">
        <f t="shared" si="7"/>
        <v>1.0575396825396821</v>
      </c>
    </row>
    <row r="128" spans="1:15">
      <c r="A128">
        <v>127</v>
      </c>
      <c r="B128" s="1">
        <v>41390</v>
      </c>
      <c r="C128">
        <v>2.2000000000000002</v>
      </c>
      <c r="D128" t="s">
        <v>746</v>
      </c>
      <c r="E128">
        <f>IF(D128="Won",(C128-1),-1)</f>
        <v>1.2000000000000002</v>
      </c>
      <c r="F128">
        <f>E128+F127</f>
        <v>162.24999999999994</v>
      </c>
      <c r="G128">
        <f>F128/A128</f>
        <v>1.2775590551181097</v>
      </c>
      <c r="I128">
        <v>127</v>
      </c>
      <c r="J128" s="1">
        <v>41390</v>
      </c>
      <c r="K128">
        <v>4.5</v>
      </c>
      <c r="L128" t="s">
        <v>746</v>
      </c>
      <c r="M128">
        <f t="shared" si="4"/>
        <v>3.5</v>
      </c>
      <c r="N128">
        <f t="shared" si="6"/>
        <v>136.74999999999994</v>
      </c>
      <c r="O128">
        <f t="shared" si="7"/>
        <v>1.0767716535433067</v>
      </c>
    </row>
    <row r="129" spans="1:15">
      <c r="A129">
        <v>128</v>
      </c>
      <c r="B129" s="1">
        <v>41390</v>
      </c>
      <c r="C129">
        <v>4.5</v>
      </c>
      <c r="D129" t="s">
        <v>746</v>
      </c>
      <c r="E129">
        <f>IF(D129="Won",(C129-1),-1)</f>
        <v>3.5</v>
      </c>
      <c r="F129">
        <f>E129+F128</f>
        <v>165.74999999999994</v>
      </c>
      <c r="G129">
        <f>F129/A129</f>
        <v>1.2949218749999996</v>
      </c>
      <c r="I129">
        <v>128</v>
      </c>
      <c r="J129" s="1">
        <v>41391</v>
      </c>
      <c r="K129">
        <v>2.2999999999999998</v>
      </c>
      <c r="L129" t="s">
        <v>746</v>
      </c>
      <c r="M129">
        <f t="shared" si="4"/>
        <v>1.2999999999999998</v>
      </c>
      <c r="N129">
        <f t="shared" si="6"/>
        <v>138.04999999999995</v>
      </c>
      <c r="O129">
        <f t="shared" si="7"/>
        <v>1.0785156249999996</v>
      </c>
    </row>
    <row r="130" spans="1:15">
      <c r="A130">
        <v>129</v>
      </c>
      <c r="B130" s="1">
        <v>41391</v>
      </c>
      <c r="C130">
        <v>2.2999999999999998</v>
      </c>
      <c r="D130" t="s">
        <v>746</v>
      </c>
      <c r="E130">
        <f>IF(D130="Won",(C130-1),-1)</f>
        <v>1.2999999999999998</v>
      </c>
      <c r="F130">
        <f>E130+F129</f>
        <v>167.04999999999995</v>
      </c>
      <c r="G130">
        <f>F130/A130</f>
        <v>1.2949612403100772</v>
      </c>
      <c r="I130">
        <v>129</v>
      </c>
      <c r="J130" s="1">
        <v>41392</v>
      </c>
      <c r="K130">
        <v>2.1</v>
      </c>
      <c r="L130" t="s">
        <v>746</v>
      </c>
      <c r="M130">
        <f t="shared" si="4"/>
        <v>1.1000000000000001</v>
      </c>
      <c r="N130">
        <f t="shared" si="6"/>
        <v>139.14999999999995</v>
      </c>
      <c r="O130">
        <f t="shared" si="7"/>
        <v>1.0786821705426353</v>
      </c>
    </row>
    <row r="131" spans="1:15">
      <c r="A131">
        <v>130</v>
      </c>
      <c r="B131" s="1">
        <v>41392</v>
      </c>
      <c r="C131">
        <v>2.1</v>
      </c>
      <c r="D131" t="s">
        <v>746</v>
      </c>
      <c r="E131">
        <f>IF(D131="Won",(C131-1),-1)</f>
        <v>1.1000000000000001</v>
      </c>
      <c r="F131">
        <f>E131+F130</f>
        <v>168.14999999999995</v>
      </c>
      <c r="G131">
        <f>F131/A131</f>
        <v>1.293461538461538</v>
      </c>
      <c r="I131">
        <v>130</v>
      </c>
      <c r="J131" s="1">
        <v>41394</v>
      </c>
      <c r="K131">
        <v>2.25</v>
      </c>
      <c r="L131" t="s">
        <v>746</v>
      </c>
      <c r="M131">
        <f t="shared" ref="M131:M166" si="8">IF(L131="Won",(K131-1),-1)</f>
        <v>1.25</v>
      </c>
      <c r="N131">
        <f t="shared" si="6"/>
        <v>140.39999999999995</v>
      </c>
      <c r="O131">
        <f t="shared" si="7"/>
        <v>1.0799999999999996</v>
      </c>
    </row>
    <row r="132" spans="1:15">
      <c r="A132">
        <v>131</v>
      </c>
      <c r="B132" s="1">
        <v>41394</v>
      </c>
      <c r="C132">
        <v>2.25</v>
      </c>
      <c r="D132" t="s">
        <v>746</v>
      </c>
      <c r="E132">
        <f>IF(D132="Won",(C132-1),-1)</f>
        <v>1.25</v>
      </c>
      <c r="F132">
        <f>E132+F131</f>
        <v>169.39999999999995</v>
      </c>
      <c r="G132">
        <f>F132/A132</f>
        <v>1.2931297709923659</v>
      </c>
      <c r="I132">
        <v>131</v>
      </c>
      <c r="J132" s="1">
        <v>41397</v>
      </c>
      <c r="K132">
        <v>1.8</v>
      </c>
      <c r="L132" t="s">
        <v>746</v>
      </c>
      <c r="M132">
        <f t="shared" si="8"/>
        <v>0.8</v>
      </c>
      <c r="N132">
        <f t="shared" si="6"/>
        <v>141.19999999999996</v>
      </c>
      <c r="O132">
        <f t="shared" si="7"/>
        <v>1.0778625954198471</v>
      </c>
    </row>
    <row r="133" spans="1:15">
      <c r="A133">
        <v>132</v>
      </c>
      <c r="B133" s="1">
        <v>41397</v>
      </c>
      <c r="C133">
        <v>1.8</v>
      </c>
      <c r="D133" t="s">
        <v>746</v>
      </c>
      <c r="E133">
        <f>IF(D133="Won",(C133-1),-1)</f>
        <v>0.8</v>
      </c>
      <c r="F133">
        <f>E133+F132</f>
        <v>170.19999999999996</v>
      </c>
      <c r="G133">
        <f>F133/A133</f>
        <v>1.2893939393939391</v>
      </c>
      <c r="I133">
        <v>132</v>
      </c>
      <c r="J133" s="1">
        <v>41397</v>
      </c>
      <c r="K133">
        <v>2.2999999999999998</v>
      </c>
      <c r="L133" t="s">
        <v>746</v>
      </c>
      <c r="M133">
        <f t="shared" si="8"/>
        <v>1.2999999999999998</v>
      </c>
      <c r="N133">
        <f t="shared" si="6"/>
        <v>142.49999999999997</v>
      </c>
      <c r="O133">
        <f t="shared" si="7"/>
        <v>1.0795454545454544</v>
      </c>
    </row>
    <row r="134" spans="1:15">
      <c r="A134">
        <v>133</v>
      </c>
      <c r="B134" s="1">
        <v>41397</v>
      </c>
      <c r="C134">
        <v>2.2999999999999998</v>
      </c>
      <c r="D134" t="s">
        <v>746</v>
      </c>
      <c r="E134">
        <f>IF(D134="Won",(C134-1),-1)</f>
        <v>1.2999999999999998</v>
      </c>
      <c r="F134">
        <f>E134+F133</f>
        <v>171.49999999999997</v>
      </c>
      <c r="G134">
        <f>F134/A134</f>
        <v>1.2894736842105261</v>
      </c>
      <c r="I134">
        <v>133</v>
      </c>
      <c r="J134" s="1">
        <v>41398</v>
      </c>
      <c r="K134">
        <v>2.2000000000000002</v>
      </c>
      <c r="L134" t="s">
        <v>747</v>
      </c>
      <c r="M134">
        <f t="shared" si="8"/>
        <v>-1</v>
      </c>
      <c r="N134">
        <f t="shared" si="6"/>
        <v>141.49999999999997</v>
      </c>
      <c r="O134">
        <f t="shared" si="7"/>
        <v>1.0639097744360899</v>
      </c>
    </row>
    <row r="135" spans="1:15">
      <c r="A135">
        <v>134</v>
      </c>
      <c r="B135" s="1">
        <v>41398</v>
      </c>
      <c r="C135">
        <v>2.2000000000000002</v>
      </c>
      <c r="D135" t="s">
        <v>747</v>
      </c>
      <c r="E135">
        <f>IF(D135="Won",(C135-1),-1)</f>
        <v>-1</v>
      </c>
      <c r="F135">
        <f>E135+F134</f>
        <v>170.49999999999997</v>
      </c>
      <c r="G135">
        <f>F135/A135</f>
        <v>1.2723880597014923</v>
      </c>
      <c r="I135">
        <v>134</v>
      </c>
      <c r="J135" s="1">
        <v>41399</v>
      </c>
      <c r="K135">
        <v>2.5</v>
      </c>
      <c r="L135" t="s">
        <v>746</v>
      </c>
      <c r="M135">
        <f t="shared" si="8"/>
        <v>1.5</v>
      </c>
      <c r="N135">
        <f t="shared" si="6"/>
        <v>142.99999999999997</v>
      </c>
      <c r="O135">
        <f t="shared" si="7"/>
        <v>1.0671641791044775</v>
      </c>
    </row>
    <row r="136" spans="1:15">
      <c r="A136">
        <v>135</v>
      </c>
      <c r="B136" s="1">
        <v>41399</v>
      </c>
      <c r="C136">
        <v>2.5</v>
      </c>
      <c r="D136" t="s">
        <v>746</v>
      </c>
      <c r="E136">
        <f>IF(D136="Won",(C136-1),-1)</f>
        <v>1.5</v>
      </c>
      <c r="F136">
        <f>E136+F135</f>
        <v>171.99999999999997</v>
      </c>
      <c r="G136">
        <f>F136/A136</f>
        <v>1.2740740740740739</v>
      </c>
      <c r="I136">
        <v>135</v>
      </c>
      <c r="J136" s="1">
        <v>41402</v>
      </c>
      <c r="K136">
        <v>2.2000000000000002</v>
      </c>
      <c r="L136" t="s">
        <v>746</v>
      </c>
      <c r="M136">
        <f t="shared" si="8"/>
        <v>1.2000000000000002</v>
      </c>
      <c r="N136">
        <f t="shared" si="6"/>
        <v>144.19999999999996</v>
      </c>
      <c r="O136">
        <f t="shared" si="7"/>
        <v>1.0681481481481478</v>
      </c>
    </row>
    <row r="137" spans="1:15">
      <c r="A137">
        <v>136</v>
      </c>
      <c r="B137" s="1">
        <v>41402</v>
      </c>
      <c r="C137">
        <v>2.2000000000000002</v>
      </c>
      <c r="D137" t="s">
        <v>746</v>
      </c>
      <c r="E137">
        <f>IF(D137="Won",(C137-1),-1)</f>
        <v>1.2000000000000002</v>
      </c>
      <c r="F137">
        <f>E137+F136</f>
        <v>173.19999999999996</v>
      </c>
      <c r="G137">
        <f>F137/A137</f>
        <v>1.2735294117647056</v>
      </c>
      <c r="I137">
        <v>136</v>
      </c>
      <c r="J137" s="1">
        <v>41403</v>
      </c>
      <c r="K137">
        <v>2.1</v>
      </c>
      <c r="L137" t="s">
        <v>746</v>
      </c>
      <c r="M137">
        <f t="shared" si="8"/>
        <v>1.1000000000000001</v>
      </c>
      <c r="N137">
        <f t="shared" si="6"/>
        <v>145.29999999999995</v>
      </c>
      <c r="O137">
        <f t="shared" si="7"/>
        <v>1.0683823529411762</v>
      </c>
    </row>
    <row r="138" spans="1:15">
      <c r="A138">
        <v>137</v>
      </c>
      <c r="B138" s="1">
        <v>41403</v>
      </c>
      <c r="C138">
        <v>2.1</v>
      </c>
      <c r="D138" t="s">
        <v>746</v>
      </c>
      <c r="E138">
        <f>IF(D138="Won",(C138-1),-1)</f>
        <v>1.1000000000000001</v>
      </c>
      <c r="F138">
        <f>E138+F137</f>
        <v>174.29999999999995</v>
      </c>
      <c r="G138">
        <f>F138/A138</f>
        <v>1.2722627737226273</v>
      </c>
      <c r="I138">
        <v>137</v>
      </c>
      <c r="J138" s="1">
        <v>41403</v>
      </c>
      <c r="K138">
        <v>2.1</v>
      </c>
      <c r="L138" t="s">
        <v>746</v>
      </c>
      <c r="M138">
        <f t="shared" si="8"/>
        <v>1.1000000000000001</v>
      </c>
      <c r="N138">
        <f t="shared" si="6"/>
        <v>146.39999999999995</v>
      </c>
      <c r="O138">
        <f t="shared" si="7"/>
        <v>1.0686131386861311</v>
      </c>
    </row>
    <row r="139" spans="1:15">
      <c r="A139">
        <v>138</v>
      </c>
      <c r="B139" s="1">
        <v>41403</v>
      </c>
      <c r="C139">
        <v>2.1</v>
      </c>
      <c r="D139" t="s">
        <v>746</v>
      </c>
      <c r="E139">
        <f>IF(D139="Won",(C139-1),-1)</f>
        <v>1.1000000000000001</v>
      </c>
      <c r="F139">
        <f>E139+F138</f>
        <v>175.39999999999995</v>
      </c>
      <c r="G139">
        <f>F139/A139</f>
        <v>1.2710144927536229</v>
      </c>
      <c r="I139">
        <v>138</v>
      </c>
      <c r="J139" s="1">
        <v>41403</v>
      </c>
      <c r="K139">
        <v>2.2000000000000002</v>
      </c>
      <c r="L139" t="s">
        <v>746</v>
      </c>
      <c r="M139">
        <f t="shared" si="8"/>
        <v>1.2000000000000002</v>
      </c>
      <c r="N139">
        <f t="shared" si="6"/>
        <v>147.59999999999994</v>
      </c>
      <c r="O139">
        <f t="shared" si="7"/>
        <v>1.0695652173913039</v>
      </c>
    </row>
    <row r="140" spans="1:15">
      <c r="A140">
        <v>139</v>
      </c>
      <c r="B140" s="1">
        <v>41403</v>
      </c>
      <c r="C140">
        <v>2.2000000000000002</v>
      </c>
      <c r="D140" t="s">
        <v>746</v>
      </c>
      <c r="E140">
        <f>IF(D140="Won",(C140-1),-1)</f>
        <v>1.2000000000000002</v>
      </c>
      <c r="F140">
        <f>E140+F139</f>
        <v>176.59999999999994</v>
      </c>
      <c r="G140">
        <f>F140/A140</f>
        <v>1.2705035971223018</v>
      </c>
      <c r="I140">
        <v>139</v>
      </c>
      <c r="J140" s="1">
        <v>41405</v>
      </c>
      <c r="K140">
        <v>2.2000000000000002</v>
      </c>
      <c r="L140" t="s">
        <v>746</v>
      </c>
      <c r="M140">
        <f t="shared" si="8"/>
        <v>1.2000000000000002</v>
      </c>
      <c r="N140">
        <f t="shared" si="6"/>
        <v>148.79999999999993</v>
      </c>
      <c r="O140">
        <f t="shared" si="7"/>
        <v>1.0705035971223016</v>
      </c>
    </row>
    <row r="141" spans="1:15">
      <c r="A141">
        <v>140</v>
      </c>
      <c r="B141" s="1">
        <v>41405</v>
      </c>
      <c r="C141">
        <v>2.2000000000000002</v>
      </c>
      <c r="D141" t="s">
        <v>746</v>
      </c>
      <c r="E141">
        <f>IF(D141="Won",(C141-1),-1)</f>
        <v>1.2000000000000002</v>
      </c>
      <c r="F141">
        <f>E141+F140</f>
        <v>177.79999999999993</v>
      </c>
      <c r="G141">
        <f>F141/A141</f>
        <v>1.2699999999999996</v>
      </c>
      <c r="I141">
        <v>140</v>
      </c>
      <c r="J141" s="1">
        <v>41406</v>
      </c>
      <c r="K141">
        <v>2</v>
      </c>
      <c r="L141" t="s">
        <v>746</v>
      </c>
      <c r="M141">
        <f t="shared" si="8"/>
        <v>1</v>
      </c>
      <c r="N141">
        <f t="shared" si="6"/>
        <v>149.79999999999993</v>
      </c>
      <c r="O141">
        <f t="shared" si="7"/>
        <v>1.0699999999999994</v>
      </c>
    </row>
    <row r="142" spans="1:15">
      <c r="A142">
        <v>141</v>
      </c>
      <c r="B142" s="1">
        <v>41406</v>
      </c>
      <c r="C142">
        <v>2</v>
      </c>
      <c r="D142" t="s">
        <v>746</v>
      </c>
      <c r="E142">
        <f>IF(D142="Won",(C142-1),-1)</f>
        <v>1</v>
      </c>
      <c r="F142">
        <f>E142+F141</f>
        <v>178.79999999999993</v>
      </c>
      <c r="G142">
        <f>F142/A142</f>
        <v>1.2680851063829781</v>
      </c>
      <c r="I142">
        <v>141</v>
      </c>
      <c r="J142" s="1">
        <v>41406</v>
      </c>
      <c r="K142">
        <v>2.2000000000000002</v>
      </c>
      <c r="L142" t="s">
        <v>747</v>
      </c>
      <c r="M142">
        <f t="shared" si="8"/>
        <v>-1</v>
      </c>
      <c r="N142">
        <f t="shared" si="6"/>
        <v>148.79999999999993</v>
      </c>
      <c r="O142">
        <f t="shared" si="7"/>
        <v>1.0553191489361697</v>
      </c>
    </row>
    <row r="143" spans="1:15">
      <c r="A143">
        <v>142</v>
      </c>
      <c r="B143" s="1">
        <v>41406</v>
      </c>
      <c r="C143">
        <v>2.2000000000000002</v>
      </c>
      <c r="D143" t="s">
        <v>747</v>
      </c>
      <c r="E143">
        <f>IF(D143="Won",(C143-1),-1)</f>
        <v>-1</v>
      </c>
      <c r="F143">
        <f>E143+F142</f>
        <v>177.79999999999993</v>
      </c>
      <c r="G143">
        <f>F143/A143</f>
        <v>1.2521126760563375</v>
      </c>
      <c r="I143">
        <v>142</v>
      </c>
      <c r="J143" s="1">
        <v>41406</v>
      </c>
      <c r="K143">
        <v>2.5</v>
      </c>
      <c r="L143" t="s">
        <v>746</v>
      </c>
      <c r="M143">
        <f t="shared" si="8"/>
        <v>1.5</v>
      </c>
      <c r="N143">
        <f t="shared" si="6"/>
        <v>150.29999999999993</v>
      </c>
      <c r="O143">
        <f t="shared" si="7"/>
        <v>1.0584507042253517</v>
      </c>
    </row>
    <row r="144" spans="1:15">
      <c r="A144">
        <v>143</v>
      </c>
      <c r="B144" s="1">
        <v>41406</v>
      </c>
      <c r="C144">
        <v>2.5</v>
      </c>
      <c r="D144" t="s">
        <v>746</v>
      </c>
      <c r="E144">
        <f>IF(D144="Won",(C144-1),-1)</f>
        <v>1.5</v>
      </c>
      <c r="F144">
        <f>E144+F143</f>
        <v>179.29999999999993</v>
      </c>
      <c r="G144">
        <f>F144/A144</f>
        <v>1.2538461538461534</v>
      </c>
      <c r="I144">
        <v>143</v>
      </c>
      <c r="J144" s="1">
        <v>41407</v>
      </c>
      <c r="K144">
        <v>2.2999999999999998</v>
      </c>
      <c r="L144" t="s">
        <v>746</v>
      </c>
      <c r="M144">
        <f t="shared" si="8"/>
        <v>1.2999999999999998</v>
      </c>
      <c r="N144">
        <f t="shared" si="6"/>
        <v>151.59999999999994</v>
      </c>
      <c r="O144">
        <f t="shared" si="7"/>
        <v>1.0601398601398597</v>
      </c>
    </row>
    <row r="145" spans="1:15">
      <c r="A145">
        <v>144</v>
      </c>
      <c r="B145" s="1">
        <v>41407</v>
      </c>
      <c r="C145">
        <v>2.2999999999999998</v>
      </c>
      <c r="D145" t="s">
        <v>746</v>
      </c>
      <c r="E145">
        <f>IF(D145="Won",(C145-1),-1)</f>
        <v>1.2999999999999998</v>
      </c>
      <c r="F145">
        <f>E145+F144</f>
        <v>180.59999999999994</v>
      </c>
      <c r="G145">
        <f>F145/A145</f>
        <v>1.2541666666666662</v>
      </c>
      <c r="I145">
        <v>144</v>
      </c>
      <c r="J145" s="1">
        <v>41408</v>
      </c>
      <c r="K145">
        <v>2.2000000000000002</v>
      </c>
      <c r="L145" t="s">
        <v>746</v>
      </c>
      <c r="M145">
        <f t="shared" si="8"/>
        <v>1.2000000000000002</v>
      </c>
      <c r="N145">
        <f t="shared" si="6"/>
        <v>152.79999999999993</v>
      </c>
      <c r="O145">
        <f t="shared" si="7"/>
        <v>1.0611111111111107</v>
      </c>
    </row>
    <row r="146" spans="1:15">
      <c r="A146">
        <v>145</v>
      </c>
      <c r="B146" s="1">
        <v>41408</v>
      </c>
      <c r="C146">
        <v>2.2000000000000002</v>
      </c>
      <c r="D146" t="s">
        <v>746</v>
      </c>
      <c r="E146">
        <f>IF(D146="Won",(C146-1),-1)</f>
        <v>1.2000000000000002</v>
      </c>
      <c r="F146">
        <f>E146+F145</f>
        <v>181.79999999999993</v>
      </c>
      <c r="G146">
        <f>F146/A146</f>
        <v>1.2537931034482754</v>
      </c>
      <c r="I146">
        <v>145</v>
      </c>
      <c r="J146" s="1">
        <v>41410</v>
      </c>
      <c r="K146">
        <v>2.5</v>
      </c>
      <c r="L146" t="s">
        <v>746</v>
      </c>
      <c r="M146">
        <f t="shared" si="8"/>
        <v>1.5</v>
      </c>
      <c r="N146">
        <f t="shared" si="6"/>
        <v>154.29999999999993</v>
      </c>
      <c r="O146">
        <f t="shared" si="7"/>
        <v>1.0641379310344823</v>
      </c>
    </row>
    <row r="147" spans="1:15">
      <c r="A147">
        <v>146</v>
      </c>
      <c r="B147" s="1">
        <v>41410</v>
      </c>
      <c r="C147">
        <v>2.5</v>
      </c>
      <c r="D147" t="s">
        <v>746</v>
      </c>
      <c r="E147">
        <f>IF(D147="Won",(C147-1),-1)</f>
        <v>1.5</v>
      </c>
      <c r="F147">
        <f>E147+F146</f>
        <v>183.29999999999993</v>
      </c>
      <c r="G147">
        <f>F147/A147</f>
        <v>1.2554794520547941</v>
      </c>
      <c r="I147">
        <v>146</v>
      </c>
      <c r="J147" s="1">
        <v>41413</v>
      </c>
      <c r="K147">
        <v>2.1</v>
      </c>
      <c r="L147" t="s">
        <v>746</v>
      </c>
      <c r="M147">
        <f t="shared" si="8"/>
        <v>1.1000000000000001</v>
      </c>
      <c r="N147">
        <f t="shared" si="6"/>
        <v>155.39999999999992</v>
      </c>
      <c r="O147">
        <f t="shared" si="7"/>
        <v>1.0643835616438351</v>
      </c>
    </row>
    <row r="148" spans="1:15">
      <c r="A148">
        <v>147</v>
      </c>
      <c r="B148" s="1">
        <v>41413</v>
      </c>
      <c r="C148">
        <v>2.1</v>
      </c>
      <c r="D148" t="s">
        <v>746</v>
      </c>
      <c r="E148">
        <f>IF(D148="Won",(C148-1),-1)</f>
        <v>1.1000000000000001</v>
      </c>
      <c r="F148">
        <f>E148+F147</f>
        <v>184.39999999999992</v>
      </c>
      <c r="G148">
        <f>F148/A148</f>
        <v>1.2544217687074823</v>
      </c>
      <c r="I148">
        <v>147</v>
      </c>
      <c r="J148" s="1">
        <v>41413</v>
      </c>
      <c r="K148">
        <v>2.9</v>
      </c>
      <c r="L148" t="s">
        <v>746</v>
      </c>
      <c r="M148">
        <f t="shared" si="8"/>
        <v>1.9</v>
      </c>
      <c r="N148">
        <f t="shared" si="6"/>
        <v>157.29999999999993</v>
      </c>
      <c r="O148">
        <f t="shared" si="7"/>
        <v>1.0700680272108838</v>
      </c>
    </row>
    <row r="149" spans="1:15">
      <c r="A149">
        <v>148</v>
      </c>
      <c r="B149" s="1">
        <v>41413</v>
      </c>
      <c r="C149">
        <v>2.9</v>
      </c>
      <c r="D149" t="s">
        <v>746</v>
      </c>
      <c r="E149">
        <f>IF(D149="Won",(C149-1),-1)</f>
        <v>1.9</v>
      </c>
      <c r="F149">
        <f>E149+F148</f>
        <v>186.29999999999993</v>
      </c>
      <c r="G149">
        <f>F149/A149</f>
        <v>1.2587837837837832</v>
      </c>
      <c r="I149">
        <v>148</v>
      </c>
      <c r="J149" s="1">
        <v>41414</v>
      </c>
      <c r="K149">
        <v>2.2000000000000002</v>
      </c>
      <c r="L149" t="s">
        <v>747</v>
      </c>
      <c r="M149">
        <f t="shared" si="8"/>
        <v>-1</v>
      </c>
      <c r="N149">
        <f t="shared" si="6"/>
        <v>156.29999999999993</v>
      </c>
      <c r="O149">
        <f t="shared" si="7"/>
        <v>1.0560810810810806</v>
      </c>
    </row>
    <row r="150" spans="1:15">
      <c r="A150">
        <v>149</v>
      </c>
      <c r="B150" s="1">
        <v>41414</v>
      </c>
      <c r="C150">
        <v>2.2000000000000002</v>
      </c>
      <c r="D150" t="s">
        <v>747</v>
      </c>
      <c r="E150">
        <f>IF(D150="Won",(C150-1),-1)</f>
        <v>-1</v>
      </c>
      <c r="F150">
        <f>E150+F149</f>
        <v>185.29999999999993</v>
      </c>
      <c r="G150">
        <f>F150/A150</f>
        <v>1.243624161073825</v>
      </c>
      <c r="I150">
        <v>149</v>
      </c>
      <c r="J150" s="1">
        <v>41415</v>
      </c>
      <c r="K150">
        <v>2.2000000000000002</v>
      </c>
      <c r="L150" t="s">
        <v>746</v>
      </c>
      <c r="M150">
        <f t="shared" si="8"/>
        <v>1.2000000000000002</v>
      </c>
      <c r="N150">
        <f t="shared" si="6"/>
        <v>157.49999999999991</v>
      </c>
      <c r="O150">
        <f t="shared" si="7"/>
        <v>1.0570469798657713</v>
      </c>
    </row>
    <row r="151" spans="1:15">
      <c r="A151">
        <v>150</v>
      </c>
      <c r="B151" s="1">
        <v>41415</v>
      </c>
      <c r="C151">
        <v>2.2000000000000002</v>
      </c>
      <c r="D151" t="s">
        <v>746</v>
      </c>
      <c r="E151">
        <f>IF(D151="Won",(C151-1),-1)</f>
        <v>1.2000000000000002</v>
      </c>
      <c r="F151">
        <f>E151+F150</f>
        <v>186.49999999999991</v>
      </c>
      <c r="G151">
        <f>F151/A151</f>
        <v>1.2433333333333327</v>
      </c>
      <c r="I151">
        <v>150</v>
      </c>
      <c r="J151" s="1">
        <v>41416</v>
      </c>
      <c r="K151">
        <v>2.2999999999999998</v>
      </c>
      <c r="L151" t="s">
        <v>746</v>
      </c>
      <c r="M151">
        <f t="shared" si="8"/>
        <v>1.2999999999999998</v>
      </c>
      <c r="N151">
        <f t="shared" si="6"/>
        <v>158.79999999999993</v>
      </c>
      <c r="O151">
        <f t="shared" si="7"/>
        <v>1.0586666666666662</v>
      </c>
    </row>
    <row r="152" spans="1:15">
      <c r="A152">
        <v>151</v>
      </c>
      <c r="B152" s="1">
        <v>41416</v>
      </c>
      <c r="C152">
        <v>2.2999999999999998</v>
      </c>
      <c r="D152" t="s">
        <v>746</v>
      </c>
      <c r="E152">
        <f>IF(D152="Won",(C152-1),-1)</f>
        <v>1.2999999999999998</v>
      </c>
      <c r="F152">
        <f>E152+F151</f>
        <v>187.79999999999993</v>
      </c>
      <c r="G152">
        <f>F152/A152</f>
        <v>1.2437086092715226</v>
      </c>
      <c r="I152">
        <v>151</v>
      </c>
      <c r="J152" s="1">
        <v>41416</v>
      </c>
      <c r="K152">
        <v>2.2999999999999998</v>
      </c>
      <c r="L152" t="s">
        <v>746</v>
      </c>
      <c r="M152">
        <f t="shared" si="8"/>
        <v>1.2999999999999998</v>
      </c>
      <c r="N152">
        <f t="shared" si="6"/>
        <v>160.09999999999994</v>
      </c>
      <c r="O152">
        <f t="shared" si="7"/>
        <v>1.0602649006622513</v>
      </c>
    </row>
    <row r="153" spans="1:15">
      <c r="A153">
        <v>152</v>
      </c>
      <c r="B153" s="1">
        <v>41416</v>
      </c>
      <c r="C153">
        <v>2.2999999999999998</v>
      </c>
      <c r="D153" t="s">
        <v>746</v>
      </c>
      <c r="E153">
        <f>IF(D153="Won",(C153-1),-1)</f>
        <v>1.2999999999999998</v>
      </c>
      <c r="F153">
        <f>E153+F152</f>
        <v>189.09999999999994</v>
      </c>
      <c r="G153">
        <f>F153/A153</f>
        <v>1.2440789473684206</v>
      </c>
      <c r="I153">
        <v>152</v>
      </c>
      <c r="J153" s="1">
        <v>41417</v>
      </c>
      <c r="K153">
        <v>2</v>
      </c>
      <c r="L153" t="s">
        <v>746</v>
      </c>
      <c r="M153">
        <f t="shared" si="8"/>
        <v>1</v>
      </c>
      <c r="N153">
        <f t="shared" si="6"/>
        <v>161.09999999999994</v>
      </c>
      <c r="O153">
        <f t="shared" si="7"/>
        <v>1.0598684210526312</v>
      </c>
    </row>
    <row r="154" spans="1:15">
      <c r="A154">
        <v>153</v>
      </c>
      <c r="B154" s="1">
        <v>41417</v>
      </c>
      <c r="C154">
        <v>2</v>
      </c>
      <c r="D154" t="s">
        <v>746</v>
      </c>
      <c r="E154">
        <f>IF(D154="Won",(C154-1),-1)</f>
        <v>1</v>
      </c>
      <c r="F154">
        <f>E154+F153</f>
        <v>190.09999999999994</v>
      </c>
      <c r="G154">
        <f>F154/A154</f>
        <v>1.2424836601307185</v>
      </c>
      <c r="I154">
        <v>153</v>
      </c>
      <c r="J154" s="1">
        <v>41418</v>
      </c>
      <c r="K154">
        <v>1.9</v>
      </c>
      <c r="L154" t="s">
        <v>746</v>
      </c>
      <c r="M154">
        <f t="shared" si="8"/>
        <v>0.89999999999999991</v>
      </c>
      <c r="N154">
        <f t="shared" si="6"/>
        <v>161.99999999999994</v>
      </c>
      <c r="O154">
        <f t="shared" si="7"/>
        <v>1.0588235294117643</v>
      </c>
    </row>
    <row r="155" spans="1:15">
      <c r="A155">
        <v>154</v>
      </c>
      <c r="B155" s="1">
        <v>41418</v>
      </c>
      <c r="C155">
        <v>1.9</v>
      </c>
      <c r="D155" t="s">
        <v>746</v>
      </c>
      <c r="E155">
        <f>IF(D155="Won",(C155-1),-1)</f>
        <v>0.89999999999999991</v>
      </c>
      <c r="F155">
        <f>E155+F154</f>
        <v>190.99999999999994</v>
      </c>
      <c r="G155">
        <f>F155/A155</f>
        <v>1.24025974025974</v>
      </c>
      <c r="I155">
        <v>154</v>
      </c>
      <c r="J155" s="1">
        <v>41418</v>
      </c>
      <c r="K155">
        <v>2</v>
      </c>
      <c r="L155" t="s">
        <v>746</v>
      </c>
      <c r="M155">
        <f t="shared" si="8"/>
        <v>1</v>
      </c>
      <c r="N155">
        <f t="shared" si="6"/>
        <v>162.99999999999994</v>
      </c>
      <c r="O155">
        <f t="shared" si="7"/>
        <v>1.0584415584415581</v>
      </c>
    </row>
    <row r="156" spans="1:15">
      <c r="A156">
        <v>155</v>
      </c>
      <c r="B156" s="1">
        <v>41418</v>
      </c>
      <c r="C156">
        <v>2</v>
      </c>
      <c r="D156" t="s">
        <v>746</v>
      </c>
      <c r="E156">
        <f>IF(D156="Won",(C156-1),-1)</f>
        <v>1</v>
      </c>
      <c r="F156">
        <f>E156+F155</f>
        <v>191.99999999999994</v>
      </c>
      <c r="G156">
        <f>F156/A156</f>
        <v>1.2387096774193544</v>
      </c>
      <c r="I156">
        <v>155</v>
      </c>
      <c r="J156" s="1">
        <v>41419</v>
      </c>
      <c r="K156">
        <v>2</v>
      </c>
      <c r="L156" t="s">
        <v>746</v>
      </c>
      <c r="M156">
        <f t="shared" si="8"/>
        <v>1</v>
      </c>
      <c r="N156">
        <f t="shared" si="6"/>
        <v>163.99999999999994</v>
      </c>
      <c r="O156">
        <f t="shared" si="7"/>
        <v>1.0580645161290319</v>
      </c>
    </row>
    <row r="157" spans="1:15">
      <c r="A157">
        <v>156</v>
      </c>
      <c r="B157" s="1">
        <v>41419</v>
      </c>
      <c r="C157">
        <v>2</v>
      </c>
      <c r="D157" t="s">
        <v>746</v>
      </c>
      <c r="E157">
        <f>IF(D157="Won",(C157-1),-1)</f>
        <v>1</v>
      </c>
      <c r="F157">
        <f>E157+F156</f>
        <v>192.99999999999994</v>
      </c>
      <c r="G157">
        <f>F157/A157</f>
        <v>1.2371794871794868</v>
      </c>
      <c r="I157">
        <v>156</v>
      </c>
      <c r="J157" s="1">
        <v>41419</v>
      </c>
      <c r="K157">
        <v>2</v>
      </c>
      <c r="L157" t="s">
        <v>747</v>
      </c>
      <c r="M157">
        <f t="shared" si="8"/>
        <v>-1</v>
      </c>
      <c r="N157">
        <f t="shared" si="6"/>
        <v>162.99999999999994</v>
      </c>
      <c r="O157">
        <f t="shared" si="7"/>
        <v>1.0448717948717945</v>
      </c>
    </row>
    <row r="158" spans="1:15">
      <c r="A158">
        <v>157</v>
      </c>
      <c r="B158" s="1">
        <v>41419</v>
      </c>
      <c r="C158">
        <v>2</v>
      </c>
      <c r="D158" t="s">
        <v>747</v>
      </c>
      <c r="E158">
        <f>IF(D158="Won",(C158-1),-1)</f>
        <v>-1</v>
      </c>
      <c r="F158">
        <f>E158+F157</f>
        <v>191.99999999999994</v>
      </c>
      <c r="G158">
        <f>F158/A158</f>
        <v>1.2229299363057322</v>
      </c>
      <c r="I158">
        <v>157</v>
      </c>
      <c r="J158" s="1">
        <v>41420</v>
      </c>
      <c r="K158">
        <v>1.9</v>
      </c>
      <c r="L158" t="s">
        <v>747</v>
      </c>
      <c r="M158">
        <f t="shared" si="8"/>
        <v>-1</v>
      </c>
      <c r="N158">
        <f t="shared" si="6"/>
        <v>161.99999999999994</v>
      </c>
      <c r="O158">
        <f t="shared" si="7"/>
        <v>1.0318471337579613</v>
      </c>
    </row>
    <row r="159" spans="1:15">
      <c r="A159">
        <v>158</v>
      </c>
      <c r="B159" s="1">
        <v>41420</v>
      </c>
      <c r="C159">
        <v>1.9</v>
      </c>
      <c r="D159" t="s">
        <v>747</v>
      </c>
      <c r="E159">
        <f>IF(D159="Won",(C159-1),-1)</f>
        <v>-1</v>
      </c>
      <c r="F159">
        <f>E159+F158</f>
        <v>190.99999999999994</v>
      </c>
      <c r="G159">
        <f>F159/A159</f>
        <v>1.2088607594936704</v>
      </c>
      <c r="I159">
        <v>158</v>
      </c>
      <c r="J159" s="1">
        <v>41420</v>
      </c>
      <c r="K159">
        <v>2</v>
      </c>
      <c r="L159" t="s">
        <v>746</v>
      </c>
      <c r="M159">
        <f t="shared" si="8"/>
        <v>1</v>
      </c>
      <c r="N159">
        <f t="shared" si="6"/>
        <v>162.99999999999994</v>
      </c>
      <c r="O159">
        <f t="shared" si="7"/>
        <v>1.0316455696202529</v>
      </c>
    </row>
    <row r="160" spans="1:15">
      <c r="A160">
        <v>159</v>
      </c>
      <c r="B160" s="1">
        <v>41420</v>
      </c>
      <c r="C160">
        <v>2</v>
      </c>
      <c r="D160" t="s">
        <v>746</v>
      </c>
      <c r="E160">
        <f>IF(D160="Won",(C160-1),-1)</f>
        <v>1</v>
      </c>
      <c r="F160">
        <f>E160+F159</f>
        <v>191.99999999999994</v>
      </c>
      <c r="G160">
        <f>F160/A160</f>
        <v>1.2075471698113205</v>
      </c>
      <c r="I160">
        <v>159</v>
      </c>
      <c r="J160" s="1">
        <v>41421</v>
      </c>
      <c r="K160">
        <v>1.9</v>
      </c>
      <c r="L160" t="s">
        <v>746</v>
      </c>
      <c r="M160">
        <f t="shared" si="8"/>
        <v>0.89999999999999991</v>
      </c>
      <c r="N160">
        <f t="shared" si="6"/>
        <v>163.89999999999995</v>
      </c>
      <c r="O160">
        <f t="shared" si="7"/>
        <v>1.0308176100628927</v>
      </c>
    </row>
    <row r="161" spans="1:15">
      <c r="A161">
        <v>160</v>
      </c>
      <c r="B161" s="1">
        <v>41421</v>
      </c>
      <c r="C161">
        <v>1.9</v>
      </c>
      <c r="D161" t="s">
        <v>746</v>
      </c>
      <c r="E161">
        <f>IF(D161="Won",(C161-1),-1)</f>
        <v>0.89999999999999991</v>
      </c>
      <c r="F161">
        <f>E161+F160</f>
        <v>192.89999999999995</v>
      </c>
      <c r="G161">
        <f>F161/A161</f>
        <v>1.2056249999999997</v>
      </c>
      <c r="I161">
        <v>160</v>
      </c>
      <c r="J161" s="1">
        <v>41422</v>
      </c>
      <c r="K161">
        <v>1.55</v>
      </c>
      <c r="L161" t="s">
        <v>746</v>
      </c>
      <c r="M161">
        <f t="shared" si="8"/>
        <v>0.55000000000000004</v>
      </c>
      <c r="N161">
        <f t="shared" si="6"/>
        <v>164.44999999999996</v>
      </c>
      <c r="O161">
        <f t="shared" si="7"/>
        <v>1.0278124999999998</v>
      </c>
    </row>
    <row r="162" spans="1:15">
      <c r="A162">
        <v>161</v>
      </c>
      <c r="B162" s="1">
        <v>41422</v>
      </c>
      <c r="C162">
        <v>1.55</v>
      </c>
      <c r="D162" t="s">
        <v>746</v>
      </c>
      <c r="E162">
        <f>IF(D162="Won",(C162-1),-1)</f>
        <v>0.55000000000000004</v>
      </c>
      <c r="F162">
        <f>E162+F161</f>
        <v>193.44999999999996</v>
      </c>
      <c r="G162">
        <f>F162/A162</f>
        <v>1.2015527950310556</v>
      </c>
      <c r="I162">
        <v>161</v>
      </c>
      <c r="J162" s="1">
        <v>41422</v>
      </c>
      <c r="K162">
        <v>1.9</v>
      </c>
      <c r="L162" t="s">
        <v>746</v>
      </c>
      <c r="M162">
        <f t="shared" si="8"/>
        <v>0.89999999999999991</v>
      </c>
      <c r="N162">
        <f t="shared" si="6"/>
        <v>165.34999999999997</v>
      </c>
      <c r="O162">
        <f t="shared" si="7"/>
        <v>1.0270186335403724</v>
      </c>
    </row>
    <row r="163" spans="1:15">
      <c r="A163">
        <v>162</v>
      </c>
      <c r="B163" s="1">
        <v>41422</v>
      </c>
      <c r="C163">
        <v>1.9</v>
      </c>
      <c r="D163" t="s">
        <v>746</v>
      </c>
      <c r="E163">
        <f>IF(D163="Won",(C163-1),-1)</f>
        <v>0.89999999999999991</v>
      </c>
      <c r="F163">
        <f>E163+F162</f>
        <v>194.34999999999997</v>
      </c>
      <c r="G163">
        <f>F163/A163</f>
        <v>1.1996913580246911</v>
      </c>
      <c r="I163">
        <v>162</v>
      </c>
      <c r="J163" s="1">
        <v>41422</v>
      </c>
      <c r="K163">
        <v>2.2999999999999998</v>
      </c>
      <c r="L163" t="s">
        <v>746</v>
      </c>
      <c r="M163">
        <f t="shared" si="8"/>
        <v>1.2999999999999998</v>
      </c>
      <c r="N163">
        <f t="shared" si="6"/>
        <v>166.64999999999998</v>
      </c>
      <c r="O163">
        <f t="shared" si="7"/>
        <v>1.0287037037037035</v>
      </c>
    </row>
    <row r="164" spans="1:15">
      <c r="A164">
        <v>163</v>
      </c>
      <c r="B164" s="1">
        <v>41422</v>
      </c>
      <c r="C164">
        <v>2.2999999999999998</v>
      </c>
      <c r="D164" t="s">
        <v>746</v>
      </c>
      <c r="E164">
        <f>IF(D164="Won",(C164-1),-1)</f>
        <v>1.2999999999999998</v>
      </c>
      <c r="F164">
        <f>E164+F163</f>
        <v>195.64999999999998</v>
      </c>
      <c r="G164">
        <f>F164/A164</f>
        <v>1.2003067484662575</v>
      </c>
      <c r="I164">
        <v>163</v>
      </c>
      <c r="J164" s="1">
        <v>41422</v>
      </c>
      <c r="K164">
        <v>2.5499999999999998</v>
      </c>
      <c r="L164" t="s">
        <v>746</v>
      </c>
      <c r="M164">
        <f t="shared" si="8"/>
        <v>1.5499999999999998</v>
      </c>
      <c r="N164">
        <f t="shared" si="6"/>
        <v>168.2</v>
      </c>
      <c r="O164">
        <f t="shared" si="7"/>
        <v>1.0319018404907976</v>
      </c>
    </row>
    <row r="165" spans="1:15">
      <c r="A165">
        <v>164</v>
      </c>
      <c r="B165" s="1">
        <v>41422</v>
      </c>
      <c r="C165">
        <v>2.5499999999999998</v>
      </c>
      <c r="D165" t="s">
        <v>746</v>
      </c>
      <c r="E165">
        <f>IF(D165="Won",(C165-1),-1)</f>
        <v>1.5499999999999998</v>
      </c>
      <c r="F165">
        <f>E165+F164</f>
        <v>197.2</v>
      </c>
      <c r="G165">
        <f>F165/A165</f>
        <v>1.2024390243902439</v>
      </c>
      <c r="I165">
        <v>164</v>
      </c>
      <c r="J165" s="1">
        <v>41423</v>
      </c>
      <c r="K165">
        <v>1.9</v>
      </c>
      <c r="L165" t="s">
        <v>746</v>
      </c>
      <c r="M165">
        <f t="shared" si="8"/>
        <v>0.89999999999999991</v>
      </c>
      <c r="N165">
        <f t="shared" si="6"/>
        <v>169.1</v>
      </c>
      <c r="O165">
        <f t="shared" si="7"/>
        <v>1.0310975609756097</v>
      </c>
    </row>
    <row r="166" spans="1:15">
      <c r="A166">
        <v>165</v>
      </c>
      <c r="B166" s="1">
        <v>41423</v>
      </c>
      <c r="C166">
        <v>1.9</v>
      </c>
      <c r="D166" t="s">
        <v>746</v>
      </c>
      <c r="E166">
        <f>IF(D166="Won",(C166-1),-1)</f>
        <v>0.89999999999999991</v>
      </c>
      <c r="F166">
        <f>E166+F165</f>
        <v>198.1</v>
      </c>
      <c r="G166">
        <f>F166/A166</f>
        <v>1.2006060606060607</v>
      </c>
      <c r="I166">
        <v>165</v>
      </c>
      <c r="J166" s="1">
        <v>41423</v>
      </c>
      <c r="K166">
        <v>1.9</v>
      </c>
      <c r="L166" t="s">
        <v>746</v>
      </c>
      <c r="M166">
        <f t="shared" si="8"/>
        <v>0.89999999999999991</v>
      </c>
      <c r="N166">
        <f t="shared" si="6"/>
        <v>170</v>
      </c>
      <c r="O166">
        <f t="shared" si="7"/>
        <v>1.0303030303030303</v>
      </c>
    </row>
    <row r="167" spans="1:15">
      <c r="A167">
        <v>166</v>
      </c>
      <c r="B167" s="1">
        <v>41423</v>
      </c>
      <c r="C167">
        <v>1.9</v>
      </c>
      <c r="D167" t="s">
        <v>746</v>
      </c>
      <c r="E167">
        <f>IF(D167="Won",(C167-1),-1)</f>
        <v>0.89999999999999991</v>
      </c>
      <c r="F167">
        <f>E167+F166</f>
        <v>199</v>
      </c>
      <c r="G167">
        <f>F167/A167</f>
        <v>1.1987951807228916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Buchdahl</dc:creator>
  <cp:lastModifiedBy>Joseph Buchdahl</cp:lastModifiedBy>
  <dcterms:created xsi:type="dcterms:W3CDTF">2013-05-29T21:28:29Z</dcterms:created>
  <dcterms:modified xsi:type="dcterms:W3CDTF">2013-05-30T14:31:01Z</dcterms:modified>
</cp:coreProperties>
</file>