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0" windowWidth="19155" windowHeight="9495" activeTab="2"/>
  </bookViews>
  <sheets>
    <sheet name="Sheet1" sheetId="2" r:id="rId1"/>
    <sheet name="Sheet2" sheetId="3" r:id="rId2"/>
    <sheet name="Sheet3" sheetId="4" r:id="rId3"/>
  </sheets>
  <calcPr calcId="125725"/>
</workbook>
</file>

<file path=xl/calcChain.xml><?xml version="1.0" encoding="utf-8"?>
<calcChain xmlns="http://schemas.openxmlformats.org/spreadsheetml/2006/main">
  <c r="F23" i="4"/>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4"/>
  <c r="F5"/>
  <c r="F6"/>
  <c r="F7"/>
  <c r="F8"/>
  <c r="F9"/>
  <c r="F10"/>
  <c r="F11"/>
  <c r="F12"/>
  <c r="F13"/>
  <c r="F14"/>
  <c r="F15"/>
  <c r="F16"/>
  <c r="F17"/>
  <c r="F18"/>
  <c r="F19"/>
  <c r="F20"/>
  <c r="F21"/>
  <c r="F22"/>
  <c r="B3"/>
  <c r="B4" s="1"/>
  <c r="A2"/>
  <c r="E2" s="1"/>
  <c r="F3"/>
  <c r="F2"/>
  <c r="B4" i="3"/>
  <c r="B6" s="1"/>
  <c r="B3"/>
  <c r="B4" i="2"/>
  <c r="B6" s="1"/>
  <c r="B3"/>
  <c r="G2" i="4" l="1"/>
  <c r="H2" s="1"/>
  <c r="I2" s="1"/>
  <c r="D2"/>
  <c r="A4"/>
  <c r="B5"/>
  <c r="A3"/>
  <c r="B7" i="3"/>
  <c r="B8" i="2"/>
  <c r="E4" i="4" l="1"/>
  <c r="G4" s="1"/>
  <c r="D4"/>
  <c r="E3"/>
  <c r="G3" s="1"/>
  <c r="D3"/>
  <c r="B6"/>
  <c r="A5"/>
  <c r="C2"/>
  <c r="B8" i="3"/>
  <c r="B1" s="1"/>
  <c r="B7" i="2"/>
  <c r="B9" s="1"/>
  <c r="H3" i="4" l="1"/>
  <c r="H4"/>
  <c r="I4" s="1"/>
  <c r="C4" s="1"/>
  <c r="A6"/>
  <c r="B7"/>
  <c r="I3"/>
  <c r="C3" s="1"/>
  <c r="D5"/>
  <c r="E5"/>
  <c r="G5" s="1"/>
  <c r="H5" l="1"/>
  <c r="I5" s="1"/>
  <c r="C5" s="1"/>
  <c r="E6"/>
  <c r="D6"/>
  <c r="G6"/>
  <c r="B8"/>
  <c r="A7"/>
  <c r="H6" l="1"/>
  <c r="I6" s="1"/>
  <c r="C6" s="1"/>
  <c r="D7"/>
  <c r="E7"/>
  <c r="G7" s="1"/>
  <c r="H7" s="1"/>
  <c r="I7" s="1"/>
  <c r="C7" s="1"/>
  <c r="A8"/>
  <c r="B9"/>
  <c r="B10" l="1"/>
  <c r="A9"/>
  <c r="E8"/>
  <c r="D8"/>
  <c r="G8"/>
  <c r="H8" s="1"/>
  <c r="I8" s="1"/>
  <c r="C8" s="1"/>
  <c r="A10" l="1"/>
  <c r="B11"/>
  <c r="D9"/>
  <c r="E9"/>
  <c r="G9"/>
  <c r="H9" s="1"/>
  <c r="I9" s="1"/>
  <c r="C9" s="1"/>
  <c r="E10" l="1"/>
  <c r="G10" s="1"/>
  <c r="H10" s="1"/>
  <c r="I10" s="1"/>
  <c r="C10" s="1"/>
  <c r="D10"/>
  <c r="B12"/>
  <c r="A11"/>
  <c r="D11" l="1"/>
  <c r="E11"/>
  <c r="G11" s="1"/>
  <c r="H11" s="1"/>
  <c r="I11" s="1"/>
  <c r="C11" s="1"/>
  <c r="A12"/>
  <c r="B13"/>
  <c r="B14" l="1"/>
  <c r="A13"/>
  <c r="E12"/>
  <c r="D12"/>
  <c r="G12"/>
  <c r="H12" s="1"/>
  <c r="I12" s="1"/>
  <c r="C12" s="1"/>
  <c r="A14" l="1"/>
  <c r="B15"/>
  <c r="D13"/>
  <c r="E13"/>
  <c r="G13" s="1"/>
  <c r="H13" s="1"/>
  <c r="I13" s="1"/>
  <c r="C13" s="1"/>
  <c r="E14" l="1"/>
  <c r="G14" s="1"/>
  <c r="D14"/>
  <c r="B16"/>
  <c r="A15"/>
  <c r="H14" l="1"/>
  <c r="I14" s="1"/>
  <c r="C14" s="1"/>
  <c r="D15"/>
  <c r="E15"/>
  <c r="G15" s="1"/>
  <c r="A16"/>
  <c r="B17"/>
  <c r="H15" l="1"/>
  <c r="I15" s="1"/>
  <c r="C15" s="1"/>
  <c r="B18"/>
  <c r="A17"/>
  <c r="E16"/>
  <c r="D16"/>
  <c r="G16"/>
  <c r="H16" l="1"/>
  <c r="I16" s="1"/>
  <c r="C16" s="1"/>
  <c r="A18"/>
  <c r="B19"/>
  <c r="D17"/>
  <c r="E17"/>
  <c r="G17" s="1"/>
  <c r="H17" s="1"/>
  <c r="I17" s="1"/>
  <c r="C17" s="1"/>
  <c r="E18" l="1"/>
  <c r="D18"/>
  <c r="G18"/>
  <c r="H18" s="1"/>
  <c r="I18" s="1"/>
  <c r="C18" s="1"/>
  <c r="B20"/>
  <c r="A19"/>
  <c r="D19" l="1"/>
  <c r="E19"/>
  <c r="G19"/>
  <c r="H19" s="1"/>
  <c r="I19" s="1"/>
  <c r="C19" s="1"/>
  <c r="A20"/>
  <c r="B21"/>
  <c r="B22" l="1"/>
  <c r="A21"/>
  <c r="E20"/>
  <c r="D20"/>
  <c r="G20"/>
  <c r="H20" s="1"/>
  <c r="I20" s="1"/>
  <c r="C20" s="1"/>
  <c r="A22" l="1"/>
  <c r="B23"/>
  <c r="D21"/>
  <c r="E21"/>
  <c r="G21" s="1"/>
  <c r="H21" s="1"/>
  <c r="I21" s="1"/>
  <c r="C21" s="1"/>
  <c r="E22" l="1"/>
  <c r="G22" s="1"/>
  <c r="H22" s="1"/>
  <c r="I22" s="1"/>
  <c r="C22" s="1"/>
  <c r="D22"/>
  <c r="A23"/>
  <c r="B24"/>
  <c r="A24" l="1"/>
  <c r="B25"/>
  <c r="D23"/>
  <c r="E23"/>
  <c r="G23" s="1"/>
  <c r="E24" l="1"/>
  <c r="G24" s="1"/>
  <c r="D24"/>
  <c r="H23"/>
  <c r="A25"/>
  <c r="B26"/>
  <c r="A26" l="1"/>
  <c r="B27"/>
  <c r="I23"/>
  <c r="C23" s="1"/>
  <c r="D25"/>
  <c r="E25"/>
  <c r="G25" s="1"/>
  <c r="H24"/>
  <c r="E26" l="1"/>
  <c r="G26" s="1"/>
  <c r="D26"/>
  <c r="H25"/>
  <c r="I24"/>
  <c r="C24" s="1"/>
  <c r="A27"/>
  <c r="B28"/>
  <c r="A28" l="1"/>
  <c r="B29"/>
  <c r="I25"/>
  <c r="C25" s="1"/>
  <c r="D27"/>
  <c r="E27"/>
  <c r="G27" s="1"/>
  <c r="H26"/>
  <c r="E28" l="1"/>
  <c r="G28" s="1"/>
  <c r="D28"/>
  <c r="H27"/>
  <c r="I26"/>
  <c r="C26" s="1"/>
  <c r="A29"/>
  <c r="B30"/>
  <c r="A30" l="1"/>
  <c r="B31"/>
  <c r="I27"/>
  <c r="C27" s="1"/>
  <c r="D29"/>
  <c r="E29"/>
  <c r="G29" s="1"/>
  <c r="H28"/>
  <c r="E30" l="1"/>
  <c r="G30" s="1"/>
  <c r="D30"/>
  <c r="H29"/>
  <c r="I28"/>
  <c r="C28" s="1"/>
  <c r="A31"/>
  <c r="B32"/>
  <c r="A32" l="1"/>
  <c r="B33"/>
  <c r="I29"/>
  <c r="C29" s="1"/>
  <c r="D31"/>
  <c r="E31"/>
  <c r="G31" s="1"/>
  <c r="H30"/>
  <c r="E32" l="1"/>
  <c r="G32" s="1"/>
  <c r="D32"/>
  <c r="H31"/>
  <c r="I30"/>
  <c r="C30" s="1"/>
  <c r="A33"/>
  <c r="B34"/>
  <c r="A34" l="1"/>
  <c r="B35"/>
  <c r="I31"/>
  <c r="C31" s="1"/>
  <c r="D33"/>
  <c r="E33"/>
  <c r="G33" s="1"/>
  <c r="H32"/>
  <c r="E34" l="1"/>
  <c r="G34" s="1"/>
  <c r="D34"/>
  <c r="H33"/>
  <c r="I32"/>
  <c r="C32" s="1"/>
  <c r="A35"/>
  <c r="B36"/>
  <c r="A36" l="1"/>
  <c r="B37"/>
  <c r="I33"/>
  <c r="C33" s="1"/>
  <c r="D35"/>
  <c r="E35"/>
  <c r="G35" s="1"/>
  <c r="H34"/>
  <c r="E36" l="1"/>
  <c r="G36" s="1"/>
  <c r="D36"/>
  <c r="H35"/>
  <c r="I34"/>
  <c r="C34" s="1"/>
  <c r="A37"/>
  <c r="B38"/>
  <c r="A38" l="1"/>
  <c r="B39"/>
  <c r="I35"/>
  <c r="C35" s="1"/>
  <c r="D37"/>
  <c r="E37"/>
  <c r="G37" s="1"/>
  <c r="H36"/>
  <c r="E38" l="1"/>
  <c r="G38" s="1"/>
  <c r="D38"/>
  <c r="H37"/>
  <c r="I36"/>
  <c r="C36" s="1"/>
  <c r="A39"/>
  <c r="B40"/>
  <c r="A40" l="1"/>
  <c r="B41"/>
  <c r="I37"/>
  <c r="C37" s="1"/>
  <c r="D39"/>
  <c r="E39"/>
  <c r="G39" s="1"/>
  <c r="H38"/>
  <c r="E40" l="1"/>
  <c r="G40" s="1"/>
  <c r="D40"/>
  <c r="H39"/>
  <c r="I38"/>
  <c r="C38" s="1"/>
  <c r="A41"/>
  <c r="B42"/>
  <c r="A42" l="1"/>
  <c r="B43"/>
  <c r="I39"/>
  <c r="C39" s="1"/>
  <c r="D41"/>
  <c r="E41"/>
  <c r="G41" s="1"/>
  <c r="H40"/>
  <c r="H41" l="1"/>
  <c r="I41" s="1"/>
  <c r="C41" s="1"/>
  <c r="D42"/>
  <c r="E42"/>
  <c r="G42" s="1"/>
  <c r="I40"/>
  <c r="C40" s="1"/>
  <c r="A43"/>
  <c r="B44"/>
  <c r="A44" l="1"/>
  <c r="B45"/>
  <c r="H42"/>
  <c r="D43"/>
  <c r="E43"/>
  <c r="G43" s="1"/>
  <c r="D44" l="1"/>
  <c r="E44"/>
  <c r="G44" s="1"/>
  <c r="I42"/>
  <c r="C42" s="1"/>
  <c r="A45"/>
  <c r="B46"/>
  <c r="H43"/>
  <c r="H44" l="1"/>
  <c r="I44" s="1"/>
  <c r="C44" s="1"/>
  <c r="I43"/>
  <c r="C43" s="1"/>
  <c r="D45"/>
  <c r="E45"/>
  <c r="G45" s="1"/>
  <c r="A46"/>
  <c r="B47"/>
  <c r="H45" l="1"/>
  <c r="I45" s="1"/>
  <c r="C45" s="1"/>
  <c r="D46"/>
  <c r="E46"/>
  <c r="G46" s="1"/>
  <c r="A47"/>
  <c r="B48"/>
  <c r="A48" l="1"/>
  <c r="B49"/>
  <c r="D47"/>
  <c r="E47"/>
  <c r="G47" s="1"/>
  <c r="H46"/>
  <c r="H47" l="1"/>
  <c r="I47" s="1"/>
  <c r="C47" s="1"/>
  <c r="D48"/>
  <c r="E48"/>
  <c r="G48" s="1"/>
  <c r="I46"/>
  <c r="C46" s="1"/>
  <c r="A49"/>
  <c r="B50"/>
  <c r="D49" l="1"/>
  <c r="E49"/>
  <c r="G49" s="1"/>
  <c r="H48"/>
  <c r="A50"/>
  <c r="B51"/>
  <c r="A51" l="1"/>
  <c r="B52"/>
  <c r="I48"/>
  <c r="C48" s="1"/>
  <c r="H49"/>
  <c r="D50"/>
  <c r="E50"/>
  <c r="G50" s="1"/>
  <c r="I49" l="1"/>
  <c r="C49" s="1"/>
  <c r="D51"/>
  <c r="E51"/>
  <c r="G51" s="1"/>
  <c r="A52"/>
  <c r="B53"/>
  <c r="H50"/>
  <c r="H51" l="1"/>
  <c r="I51" s="1"/>
  <c r="C51" s="1"/>
  <c r="I50"/>
  <c r="C50" s="1"/>
  <c r="D52"/>
  <c r="E52"/>
  <c r="G52" s="1"/>
  <c r="A53"/>
  <c r="B54"/>
  <c r="H52" l="1"/>
  <c r="I52" s="1"/>
  <c r="C52" s="1"/>
  <c r="D53"/>
  <c r="E53"/>
  <c r="G53" s="1"/>
  <c r="A54"/>
  <c r="B55"/>
  <c r="H53" l="1"/>
  <c r="I53" s="1"/>
  <c r="C53" s="1"/>
  <c r="D54"/>
  <c r="E54"/>
  <c r="G54" s="1"/>
  <c r="A55"/>
  <c r="B56"/>
  <c r="H54" l="1"/>
  <c r="I54" s="1"/>
  <c r="C54" s="1"/>
  <c r="D55"/>
  <c r="E55"/>
  <c r="G55" s="1"/>
  <c r="A56"/>
  <c r="B57"/>
  <c r="D56" l="1"/>
  <c r="E56"/>
  <c r="G56" s="1"/>
  <c r="H55"/>
  <c r="A57"/>
  <c r="B58"/>
  <c r="A58" l="1"/>
  <c r="B59"/>
  <c r="I55"/>
  <c r="C55" s="1"/>
  <c r="H56"/>
  <c r="D57"/>
  <c r="E57"/>
  <c r="G57" s="1"/>
  <c r="I56" l="1"/>
  <c r="C56" s="1"/>
  <c r="D58"/>
  <c r="E58"/>
  <c r="G58" s="1"/>
  <c r="A59"/>
  <c r="B60"/>
  <c r="H57"/>
  <c r="I57" l="1"/>
  <c r="C57" s="1"/>
  <c r="D59"/>
  <c r="E59"/>
  <c r="G59" s="1"/>
  <c r="H58"/>
  <c r="A60"/>
  <c r="B61"/>
  <c r="A61" l="1"/>
  <c r="B62"/>
  <c r="I58"/>
  <c r="C58" s="1"/>
  <c r="H59"/>
  <c r="D60"/>
  <c r="E60"/>
  <c r="G60" s="1"/>
  <c r="I59" l="1"/>
  <c r="C59" s="1"/>
  <c r="E61"/>
  <c r="G61" s="1"/>
  <c r="D61"/>
  <c r="A62"/>
  <c r="B63"/>
  <c r="H60"/>
  <c r="I60" l="1"/>
  <c r="C60" s="1"/>
  <c r="D62"/>
  <c r="E62"/>
  <c r="G62" s="1"/>
  <c r="A63"/>
  <c r="B64"/>
  <c r="H61"/>
  <c r="A64" l="1"/>
  <c r="B65"/>
  <c r="I61"/>
  <c r="C61" s="1"/>
  <c r="E63"/>
  <c r="G63" s="1"/>
  <c r="D63"/>
  <c r="H62"/>
  <c r="I62" l="1"/>
  <c r="C62" s="1"/>
  <c r="D64"/>
  <c r="E64"/>
  <c r="G64" s="1"/>
  <c r="A65"/>
  <c r="B66"/>
  <c r="H63"/>
  <c r="A66" l="1"/>
  <c r="B67"/>
  <c r="I63"/>
  <c r="C63" s="1"/>
  <c r="D65"/>
  <c r="E65"/>
  <c r="G65" s="1"/>
  <c r="H64"/>
  <c r="I64" l="1"/>
  <c r="C64" s="1"/>
  <c r="E66"/>
  <c r="G66" s="1"/>
  <c r="D66"/>
  <c r="H65"/>
  <c r="A67"/>
  <c r="B68"/>
  <c r="I65" l="1"/>
  <c r="C65" s="1"/>
  <c r="A68"/>
  <c r="B69"/>
  <c r="E67"/>
  <c r="G67" s="1"/>
  <c r="D67"/>
  <c r="H66"/>
  <c r="I66" l="1"/>
  <c r="C66" s="1"/>
  <c r="E68"/>
  <c r="G68" s="1"/>
  <c r="D68"/>
  <c r="A69"/>
  <c r="B70"/>
  <c r="H67"/>
  <c r="I67" l="1"/>
  <c r="C67" s="1"/>
  <c r="E69"/>
  <c r="G69" s="1"/>
  <c r="D69"/>
  <c r="A70"/>
  <c r="B71"/>
  <c r="H68"/>
  <c r="I68" l="1"/>
  <c r="C68" s="1"/>
  <c r="D70"/>
  <c r="E70"/>
  <c r="G70" s="1"/>
  <c r="A71"/>
  <c r="B72"/>
  <c r="H69"/>
  <c r="A72" l="1"/>
  <c r="B73"/>
  <c r="I69"/>
  <c r="C69" s="1"/>
  <c r="E71"/>
  <c r="G71" s="1"/>
  <c r="D71"/>
  <c r="H70"/>
  <c r="H71" l="1"/>
  <c r="I70"/>
  <c r="C70" s="1"/>
  <c r="D72"/>
  <c r="E72"/>
  <c r="G72" s="1"/>
  <c r="H72" s="1"/>
  <c r="I71"/>
  <c r="C71" s="1"/>
  <c r="A73"/>
  <c r="B74"/>
  <c r="I72" l="1"/>
  <c r="C72" s="1"/>
  <c r="A74"/>
  <c r="B75"/>
  <c r="E73"/>
  <c r="G73" s="1"/>
  <c r="D73"/>
  <c r="H73" l="1"/>
  <c r="I73" s="1"/>
  <c r="C73" s="1"/>
  <c r="E74"/>
  <c r="G74" s="1"/>
  <c r="D74"/>
  <c r="A75"/>
  <c r="B76"/>
  <c r="H74" l="1"/>
  <c r="I74" s="1"/>
  <c r="C74" s="1"/>
  <c r="E75"/>
  <c r="G75" s="1"/>
  <c r="D75"/>
  <c r="A76"/>
  <c r="B77"/>
  <c r="H75" l="1"/>
  <c r="I75" s="1"/>
  <c r="C75" s="1"/>
  <c r="D76"/>
  <c r="E76"/>
  <c r="G76" s="1"/>
  <c r="A77"/>
  <c r="B78"/>
  <c r="H76" l="1"/>
  <c r="I76" s="1"/>
  <c r="C76" s="1"/>
  <c r="A78"/>
  <c r="B79"/>
  <c r="D77"/>
  <c r="E77"/>
  <c r="G77" s="1"/>
  <c r="H77" l="1"/>
  <c r="I77" s="1"/>
  <c r="C77" s="1"/>
  <c r="E78"/>
  <c r="G78" s="1"/>
  <c r="D78"/>
  <c r="A79"/>
  <c r="B80"/>
  <c r="H78" l="1"/>
  <c r="I78" s="1"/>
  <c r="C78" s="1"/>
  <c r="D79"/>
  <c r="E79"/>
  <c r="G79" s="1"/>
  <c r="A80"/>
  <c r="B81"/>
  <c r="H79" l="1"/>
  <c r="I79" s="1"/>
  <c r="C79" s="1"/>
  <c r="A81"/>
  <c r="B82"/>
  <c r="D80"/>
  <c r="E80"/>
  <c r="G80" s="1"/>
  <c r="H80" l="1"/>
  <c r="I80" s="1"/>
  <c r="C80" s="1"/>
  <c r="D81"/>
  <c r="E81"/>
  <c r="G81" s="1"/>
  <c r="A82"/>
  <c r="B83"/>
  <c r="A83" l="1"/>
  <c r="B84"/>
  <c r="D82"/>
  <c r="E82"/>
  <c r="G82" s="1"/>
  <c r="H81"/>
  <c r="H82" l="1"/>
  <c r="I82" s="1"/>
  <c r="C82" s="1"/>
  <c r="D83"/>
  <c r="E83"/>
  <c r="G83" s="1"/>
  <c r="I81"/>
  <c r="C81" s="1"/>
  <c r="A84"/>
  <c r="B85"/>
  <c r="H83" l="1"/>
  <c r="I83" s="1"/>
  <c r="C83" s="1"/>
  <c r="A85"/>
  <c r="B86"/>
  <c r="E84"/>
  <c r="G84" s="1"/>
  <c r="D84"/>
  <c r="H84" l="1"/>
  <c r="I84" s="1"/>
  <c r="C84" s="1"/>
  <c r="E85"/>
  <c r="G85" s="1"/>
  <c r="H85" s="1"/>
  <c r="D85"/>
  <c r="A86"/>
  <c r="B87"/>
  <c r="I85" l="1"/>
  <c r="C85" s="1"/>
  <c r="D86"/>
  <c r="E86"/>
  <c r="G86" s="1"/>
  <c r="A87"/>
  <c r="B88"/>
  <c r="H86" l="1"/>
  <c r="I86" s="1"/>
  <c r="C86" s="1"/>
  <c r="A88"/>
  <c r="B89"/>
  <c r="D87"/>
  <c r="E87"/>
  <c r="G87" s="1"/>
  <c r="H87" l="1"/>
  <c r="I87" s="1"/>
  <c r="C87" s="1"/>
  <c r="D88"/>
  <c r="E88"/>
  <c r="G88" s="1"/>
  <c r="H88" s="1"/>
  <c r="A89"/>
  <c r="B90"/>
  <c r="A90" l="1"/>
  <c r="B91"/>
  <c r="D89"/>
  <c r="E89"/>
  <c r="G89" s="1"/>
  <c r="I88"/>
  <c r="C88" s="1"/>
  <c r="H89" l="1"/>
  <c r="I89" s="1"/>
  <c r="C89" s="1"/>
  <c r="E90"/>
  <c r="G90" s="1"/>
  <c r="H90" s="1"/>
  <c r="D90"/>
  <c r="A91"/>
  <c r="B92"/>
  <c r="I90" l="1"/>
  <c r="C90" s="1"/>
  <c r="E91"/>
  <c r="G91" s="1"/>
  <c r="D91"/>
  <c r="A92"/>
  <c r="B93"/>
  <c r="H91" l="1"/>
  <c r="I91" s="1"/>
  <c r="C91" s="1"/>
  <c r="D92"/>
  <c r="E92"/>
  <c r="G92" s="1"/>
  <c r="A93"/>
  <c r="B94"/>
  <c r="H92" l="1"/>
  <c r="I92" s="1"/>
  <c r="C92" s="1"/>
  <c r="A94"/>
  <c r="B95"/>
  <c r="E93"/>
  <c r="G93" s="1"/>
  <c r="D93"/>
  <c r="H93" l="1"/>
  <c r="I93" s="1"/>
  <c r="C93" s="1"/>
  <c r="E94"/>
  <c r="G94" s="1"/>
  <c r="H94" s="1"/>
  <c r="D94"/>
  <c r="A95"/>
  <c r="B96"/>
  <c r="I94" l="1"/>
  <c r="C94" s="1"/>
  <c r="E95"/>
  <c r="G95" s="1"/>
  <c r="D95"/>
  <c r="A96"/>
  <c r="B97"/>
  <c r="H95" l="1"/>
  <c r="I95" s="1"/>
  <c r="C95" s="1"/>
  <c r="D96"/>
  <c r="E96"/>
  <c r="G96" s="1"/>
  <c r="A97"/>
  <c r="B98"/>
  <c r="H96" l="1"/>
  <c r="I96" s="1"/>
  <c r="C96" s="1"/>
  <c r="A98"/>
  <c r="B99"/>
  <c r="E97"/>
  <c r="G97" s="1"/>
  <c r="D97"/>
  <c r="H97" l="1"/>
  <c r="I97" s="1"/>
  <c r="C97" s="1"/>
  <c r="E98"/>
  <c r="G98" s="1"/>
  <c r="D98"/>
  <c r="A99"/>
  <c r="B100"/>
  <c r="A100" s="1"/>
  <c r="D99" l="1"/>
  <c r="E99"/>
  <c r="G99" s="1"/>
  <c r="H99" s="1"/>
  <c r="D100"/>
  <c r="E100"/>
  <c r="G100" s="1"/>
  <c r="H100" s="1"/>
  <c r="H98"/>
  <c r="I100" l="1"/>
  <c r="C100" s="1"/>
  <c r="I98"/>
  <c r="C98" s="1"/>
  <c r="I99"/>
  <c r="C99" s="1"/>
</calcChain>
</file>

<file path=xl/sharedStrings.xml><?xml version="1.0" encoding="utf-8"?>
<sst xmlns="http://schemas.openxmlformats.org/spreadsheetml/2006/main" count="29" uniqueCount="11">
  <si>
    <t>Odds</t>
  </si>
  <si>
    <t>Expected number of occurrances</t>
  </si>
  <si>
    <t>Martingale rate of progression</t>
  </si>
  <si>
    <t>Bankroll</t>
  </si>
  <si>
    <t>Maximum losing seqeunce</t>
  </si>
  <si>
    <t>Number of bets</t>
  </si>
  <si>
    <t>Expectancy of each loss</t>
  </si>
  <si>
    <t>Number of possible losing sequences</t>
  </si>
  <si>
    <t>Probability of single losing sequence</t>
  </si>
  <si>
    <t>Expectancy</t>
  </si>
  <si>
    <t>Expected number of occurances</t>
  </si>
</sst>
</file>

<file path=xl/styles.xml><?xml version="1.0" encoding="utf-8"?>
<styleSheet xmlns="http://schemas.openxmlformats.org/spreadsheetml/2006/main">
  <fonts count="1">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581138124403471"/>
          <c:y val="5.085007601194317E-2"/>
          <c:w val="0.80503109773715109"/>
          <c:h val="0.80007901960998762"/>
        </c:manualLayout>
      </c:layout>
      <c:scatterChart>
        <c:scatterStyle val="smoothMarker"/>
        <c:ser>
          <c:idx val="0"/>
          <c:order val="0"/>
          <c:tx>
            <c:strRef>
              <c:f>Sheet3!$C$1</c:f>
              <c:strCache>
                <c:ptCount val="1"/>
                <c:pt idx="0">
                  <c:v>Number of bets</c:v>
                </c:pt>
              </c:strCache>
            </c:strRef>
          </c:tx>
          <c:marker>
            <c:symbol val="none"/>
          </c:marker>
          <c:xVal>
            <c:numRef>
              <c:f>Sheet3!$B$2:$B$100</c:f>
              <c:numCache>
                <c:formatCode>General</c:formatCode>
                <c:ptCount val="99"/>
                <c:pt idx="0">
                  <c:v>0.99</c:v>
                </c:pt>
                <c:pt idx="1">
                  <c:v>0.98</c:v>
                </c:pt>
                <c:pt idx="2">
                  <c:v>0.97</c:v>
                </c:pt>
                <c:pt idx="3">
                  <c:v>0.96</c:v>
                </c:pt>
                <c:pt idx="4">
                  <c:v>0.95</c:v>
                </c:pt>
                <c:pt idx="5">
                  <c:v>0.94</c:v>
                </c:pt>
                <c:pt idx="6">
                  <c:v>0.92999999999999994</c:v>
                </c:pt>
                <c:pt idx="7">
                  <c:v>0.91999999999999993</c:v>
                </c:pt>
                <c:pt idx="8">
                  <c:v>0.90999999999999992</c:v>
                </c:pt>
                <c:pt idx="9">
                  <c:v>0.89999999999999991</c:v>
                </c:pt>
                <c:pt idx="10">
                  <c:v>0.8899999999999999</c:v>
                </c:pt>
                <c:pt idx="11">
                  <c:v>0.87999999999999989</c:v>
                </c:pt>
                <c:pt idx="12">
                  <c:v>0.86999999999999988</c:v>
                </c:pt>
                <c:pt idx="13">
                  <c:v>0.85999999999999988</c:v>
                </c:pt>
                <c:pt idx="14">
                  <c:v>0.84999999999999987</c:v>
                </c:pt>
                <c:pt idx="15">
                  <c:v>0.83999999999999986</c:v>
                </c:pt>
                <c:pt idx="16">
                  <c:v>0.82999999999999985</c:v>
                </c:pt>
                <c:pt idx="17">
                  <c:v>0.81999999999999984</c:v>
                </c:pt>
                <c:pt idx="18">
                  <c:v>0.80999999999999983</c:v>
                </c:pt>
                <c:pt idx="19">
                  <c:v>0.79999999999999982</c:v>
                </c:pt>
                <c:pt idx="20">
                  <c:v>0.78999999999999981</c:v>
                </c:pt>
                <c:pt idx="21">
                  <c:v>0.7799999999999998</c:v>
                </c:pt>
                <c:pt idx="22">
                  <c:v>0.7699999999999998</c:v>
                </c:pt>
                <c:pt idx="23">
                  <c:v>0.75999999999999979</c:v>
                </c:pt>
                <c:pt idx="24">
                  <c:v>0.74999999999999978</c:v>
                </c:pt>
                <c:pt idx="25">
                  <c:v>0.73999999999999977</c:v>
                </c:pt>
                <c:pt idx="26">
                  <c:v>0.72999999999999976</c:v>
                </c:pt>
                <c:pt idx="27">
                  <c:v>0.71999999999999975</c:v>
                </c:pt>
                <c:pt idx="28">
                  <c:v>0.70999999999999974</c:v>
                </c:pt>
                <c:pt idx="29">
                  <c:v>0.69999999999999973</c:v>
                </c:pt>
                <c:pt idx="30">
                  <c:v>0.68999999999999972</c:v>
                </c:pt>
                <c:pt idx="31">
                  <c:v>0.67999999999999972</c:v>
                </c:pt>
                <c:pt idx="32">
                  <c:v>0.66999999999999971</c:v>
                </c:pt>
                <c:pt idx="33">
                  <c:v>0.6599999999999997</c:v>
                </c:pt>
                <c:pt idx="34">
                  <c:v>0.64999999999999969</c:v>
                </c:pt>
                <c:pt idx="35">
                  <c:v>0.63999999999999968</c:v>
                </c:pt>
                <c:pt idx="36">
                  <c:v>0.62999999999999967</c:v>
                </c:pt>
                <c:pt idx="37">
                  <c:v>0.61999999999999966</c:v>
                </c:pt>
                <c:pt idx="38">
                  <c:v>0.60999999999999965</c:v>
                </c:pt>
                <c:pt idx="39">
                  <c:v>0.59999999999999964</c:v>
                </c:pt>
                <c:pt idx="40">
                  <c:v>0.58999999999999964</c:v>
                </c:pt>
                <c:pt idx="41">
                  <c:v>0.57999999999999963</c:v>
                </c:pt>
                <c:pt idx="42">
                  <c:v>0.56999999999999962</c:v>
                </c:pt>
                <c:pt idx="43">
                  <c:v>0.55999999999999961</c:v>
                </c:pt>
                <c:pt idx="44">
                  <c:v>0.5499999999999996</c:v>
                </c:pt>
                <c:pt idx="45">
                  <c:v>0.53999999999999959</c:v>
                </c:pt>
                <c:pt idx="46">
                  <c:v>0.52999999999999958</c:v>
                </c:pt>
                <c:pt idx="47">
                  <c:v>0.51999999999999957</c:v>
                </c:pt>
                <c:pt idx="48">
                  <c:v>0.50999999999999956</c:v>
                </c:pt>
                <c:pt idx="49">
                  <c:v>0.49999999999999956</c:v>
                </c:pt>
                <c:pt idx="50">
                  <c:v>0.48999999999999955</c:v>
                </c:pt>
                <c:pt idx="51">
                  <c:v>0.47999999999999954</c:v>
                </c:pt>
                <c:pt idx="52">
                  <c:v>0.46999999999999953</c:v>
                </c:pt>
                <c:pt idx="53">
                  <c:v>0.45999999999999952</c:v>
                </c:pt>
                <c:pt idx="54">
                  <c:v>0.44999999999999951</c:v>
                </c:pt>
                <c:pt idx="55">
                  <c:v>0.4399999999999995</c:v>
                </c:pt>
                <c:pt idx="56">
                  <c:v>0.42999999999999949</c:v>
                </c:pt>
                <c:pt idx="57">
                  <c:v>0.41999999999999948</c:v>
                </c:pt>
                <c:pt idx="58">
                  <c:v>0.40999999999999948</c:v>
                </c:pt>
                <c:pt idx="59">
                  <c:v>0.39999999999999947</c:v>
                </c:pt>
                <c:pt idx="60">
                  <c:v>0.38999999999999946</c:v>
                </c:pt>
                <c:pt idx="61">
                  <c:v>0.37999999999999945</c:v>
                </c:pt>
                <c:pt idx="62">
                  <c:v>0.36999999999999944</c:v>
                </c:pt>
                <c:pt idx="63">
                  <c:v>0.35999999999999943</c:v>
                </c:pt>
                <c:pt idx="64">
                  <c:v>0.34999999999999942</c:v>
                </c:pt>
                <c:pt idx="65">
                  <c:v>0.33999999999999941</c:v>
                </c:pt>
                <c:pt idx="66">
                  <c:v>0.3299999999999994</c:v>
                </c:pt>
                <c:pt idx="67">
                  <c:v>0.3199999999999994</c:v>
                </c:pt>
                <c:pt idx="68">
                  <c:v>0.30999999999999939</c:v>
                </c:pt>
                <c:pt idx="69">
                  <c:v>0.29999999999999938</c:v>
                </c:pt>
                <c:pt idx="70">
                  <c:v>0.28999999999999937</c:v>
                </c:pt>
                <c:pt idx="71">
                  <c:v>0.27999999999999936</c:v>
                </c:pt>
                <c:pt idx="72">
                  <c:v>0.26999999999999935</c:v>
                </c:pt>
                <c:pt idx="73">
                  <c:v>0.25999999999999934</c:v>
                </c:pt>
                <c:pt idx="74">
                  <c:v>0.24999999999999933</c:v>
                </c:pt>
                <c:pt idx="75">
                  <c:v>0.23999999999999932</c:v>
                </c:pt>
                <c:pt idx="76">
                  <c:v>0.22999999999999932</c:v>
                </c:pt>
                <c:pt idx="77">
                  <c:v>0.21999999999999931</c:v>
                </c:pt>
                <c:pt idx="78">
                  <c:v>0.2099999999999993</c:v>
                </c:pt>
                <c:pt idx="79">
                  <c:v>0.19999999999999929</c:v>
                </c:pt>
                <c:pt idx="80">
                  <c:v>0.18999999999999928</c:v>
                </c:pt>
                <c:pt idx="81">
                  <c:v>0.17999999999999927</c:v>
                </c:pt>
                <c:pt idx="82">
                  <c:v>0.16999999999999926</c:v>
                </c:pt>
                <c:pt idx="83">
                  <c:v>0.15999999999999925</c:v>
                </c:pt>
                <c:pt idx="84">
                  <c:v>0.14999999999999925</c:v>
                </c:pt>
                <c:pt idx="85">
                  <c:v>0.13999999999999924</c:v>
                </c:pt>
                <c:pt idx="86">
                  <c:v>0.12999999999999923</c:v>
                </c:pt>
                <c:pt idx="87">
                  <c:v>0.11999999999999923</c:v>
                </c:pt>
                <c:pt idx="88">
                  <c:v>0.10999999999999924</c:v>
                </c:pt>
                <c:pt idx="89">
                  <c:v>9.9999999999999242E-2</c:v>
                </c:pt>
                <c:pt idx="90">
                  <c:v>8.9999999999999247E-2</c:v>
                </c:pt>
                <c:pt idx="91">
                  <c:v>7.9999999999999252E-2</c:v>
                </c:pt>
                <c:pt idx="92">
                  <c:v>6.9999999999999257E-2</c:v>
                </c:pt>
                <c:pt idx="93">
                  <c:v>5.9999999999999255E-2</c:v>
                </c:pt>
                <c:pt idx="94">
                  <c:v>4.9999999999999253E-2</c:v>
                </c:pt>
                <c:pt idx="95">
                  <c:v>3.9999999999999251E-2</c:v>
                </c:pt>
                <c:pt idx="96">
                  <c:v>2.9999999999999249E-2</c:v>
                </c:pt>
                <c:pt idx="97">
                  <c:v>1.9999999999999248E-2</c:v>
                </c:pt>
                <c:pt idx="98">
                  <c:v>9.9999999999992473E-3</c:v>
                </c:pt>
              </c:numCache>
            </c:numRef>
          </c:xVal>
          <c:yVal>
            <c:numRef>
              <c:f>Sheet3!$C$2:$C$100</c:f>
              <c:numCache>
                <c:formatCode>General</c:formatCode>
                <c:ptCount val="99"/>
                <c:pt idx="0">
                  <c:v>99</c:v>
                </c:pt>
                <c:pt idx="1">
                  <c:v>50</c:v>
                </c:pt>
                <c:pt idx="2">
                  <c:v>33</c:v>
                </c:pt>
                <c:pt idx="3">
                  <c:v>625</c:v>
                </c:pt>
                <c:pt idx="4">
                  <c:v>401</c:v>
                </c:pt>
                <c:pt idx="5">
                  <c:v>278</c:v>
                </c:pt>
                <c:pt idx="6">
                  <c:v>205</c:v>
                </c:pt>
                <c:pt idx="7">
                  <c:v>157</c:v>
                </c:pt>
                <c:pt idx="8">
                  <c:v>124</c:v>
                </c:pt>
                <c:pt idx="9">
                  <c:v>100</c:v>
                </c:pt>
                <c:pt idx="10">
                  <c:v>753</c:v>
                </c:pt>
                <c:pt idx="11">
                  <c:v>580</c:v>
                </c:pt>
                <c:pt idx="12">
                  <c:v>457</c:v>
                </c:pt>
                <c:pt idx="13">
                  <c:v>366</c:v>
                </c:pt>
                <c:pt idx="14">
                  <c:v>298</c:v>
                </c:pt>
                <c:pt idx="15">
                  <c:v>246</c:v>
                </c:pt>
                <c:pt idx="16">
                  <c:v>205</c:v>
                </c:pt>
                <c:pt idx="17">
                  <c:v>173</c:v>
                </c:pt>
                <c:pt idx="18">
                  <c:v>770</c:v>
                </c:pt>
                <c:pt idx="19">
                  <c:v>627</c:v>
                </c:pt>
                <c:pt idx="20">
                  <c:v>517</c:v>
                </c:pt>
                <c:pt idx="21">
                  <c:v>429</c:v>
                </c:pt>
                <c:pt idx="22">
                  <c:v>360</c:v>
                </c:pt>
                <c:pt idx="23">
                  <c:v>304</c:v>
                </c:pt>
                <c:pt idx="24">
                  <c:v>258</c:v>
                </c:pt>
                <c:pt idx="25">
                  <c:v>221</c:v>
                </c:pt>
                <c:pt idx="26">
                  <c:v>700</c:v>
                </c:pt>
                <c:pt idx="27">
                  <c:v>585</c:v>
                </c:pt>
                <c:pt idx="28">
                  <c:v>491</c:v>
                </c:pt>
                <c:pt idx="29">
                  <c:v>415</c:v>
                </c:pt>
                <c:pt idx="30">
                  <c:v>353</c:v>
                </c:pt>
                <c:pt idx="31">
                  <c:v>302</c:v>
                </c:pt>
                <c:pt idx="32">
                  <c:v>259</c:v>
                </c:pt>
                <c:pt idx="33">
                  <c:v>652</c:v>
                </c:pt>
                <c:pt idx="34">
                  <c:v>548</c:v>
                </c:pt>
                <c:pt idx="35">
                  <c:v>464</c:v>
                </c:pt>
                <c:pt idx="36">
                  <c:v>394</c:v>
                </c:pt>
                <c:pt idx="37">
                  <c:v>337</c:v>
                </c:pt>
                <c:pt idx="38">
                  <c:v>289</c:v>
                </c:pt>
                <c:pt idx="39">
                  <c:v>249</c:v>
                </c:pt>
                <c:pt idx="40">
                  <c:v>519</c:v>
                </c:pt>
                <c:pt idx="41">
                  <c:v>439</c:v>
                </c:pt>
                <c:pt idx="42">
                  <c:v>373</c:v>
                </c:pt>
                <c:pt idx="43">
                  <c:v>319</c:v>
                </c:pt>
                <c:pt idx="44">
                  <c:v>273</c:v>
                </c:pt>
                <c:pt idx="45">
                  <c:v>505</c:v>
                </c:pt>
                <c:pt idx="46">
                  <c:v>426</c:v>
                </c:pt>
                <c:pt idx="47">
                  <c:v>361</c:v>
                </c:pt>
                <c:pt idx="48">
                  <c:v>307</c:v>
                </c:pt>
                <c:pt idx="49">
                  <c:v>262</c:v>
                </c:pt>
                <c:pt idx="50">
                  <c:v>436</c:v>
                </c:pt>
                <c:pt idx="51">
                  <c:v>367</c:v>
                </c:pt>
                <c:pt idx="52">
                  <c:v>311</c:v>
                </c:pt>
                <c:pt idx="53">
                  <c:v>264</c:v>
                </c:pt>
                <c:pt idx="54">
                  <c:v>403</c:v>
                </c:pt>
                <c:pt idx="55">
                  <c:v>338</c:v>
                </c:pt>
                <c:pt idx="56">
                  <c:v>285</c:v>
                </c:pt>
                <c:pt idx="57">
                  <c:v>410</c:v>
                </c:pt>
                <c:pt idx="58">
                  <c:v>341</c:v>
                </c:pt>
                <c:pt idx="59">
                  <c:v>285</c:v>
                </c:pt>
                <c:pt idx="60">
                  <c:v>387</c:v>
                </c:pt>
                <c:pt idx="61">
                  <c:v>320</c:v>
                </c:pt>
                <c:pt idx="62">
                  <c:v>266</c:v>
                </c:pt>
                <c:pt idx="63">
                  <c:v>342</c:v>
                </c:pt>
                <c:pt idx="64">
                  <c:v>282</c:v>
                </c:pt>
                <c:pt idx="65">
                  <c:v>349</c:v>
                </c:pt>
                <c:pt idx="66">
                  <c:v>285</c:v>
                </c:pt>
                <c:pt idx="67">
                  <c:v>234</c:v>
                </c:pt>
                <c:pt idx="68">
                  <c:v>275</c:v>
                </c:pt>
                <c:pt idx="69">
                  <c:v>224</c:v>
                </c:pt>
                <c:pt idx="70">
                  <c:v>254</c:v>
                </c:pt>
                <c:pt idx="71">
                  <c:v>282</c:v>
                </c:pt>
                <c:pt idx="72">
                  <c:v>226</c:v>
                </c:pt>
                <c:pt idx="73">
                  <c:v>242</c:v>
                </c:pt>
                <c:pt idx="74">
                  <c:v>254</c:v>
                </c:pt>
                <c:pt idx="75">
                  <c:v>201</c:v>
                </c:pt>
                <c:pt idx="76">
                  <c:v>205</c:v>
                </c:pt>
                <c:pt idx="77">
                  <c:v>204</c:v>
                </c:pt>
                <c:pt idx="78">
                  <c:v>199</c:v>
                </c:pt>
                <c:pt idx="79">
                  <c:v>191</c:v>
                </c:pt>
                <c:pt idx="80">
                  <c:v>180</c:v>
                </c:pt>
                <c:pt idx="81">
                  <c:v>199</c:v>
                </c:pt>
                <c:pt idx="82">
                  <c:v>179</c:v>
                </c:pt>
                <c:pt idx="83">
                  <c:v>185</c:v>
                </c:pt>
                <c:pt idx="84">
                  <c:v>160</c:v>
                </c:pt>
                <c:pt idx="85">
                  <c:v>155</c:v>
                </c:pt>
                <c:pt idx="86">
                  <c:v>164</c:v>
                </c:pt>
                <c:pt idx="87">
                  <c:v>149</c:v>
                </c:pt>
                <c:pt idx="88">
                  <c:v>144</c:v>
                </c:pt>
                <c:pt idx="89">
                  <c:v>134</c:v>
                </c:pt>
                <c:pt idx="90">
                  <c:v>130</c:v>
                </c:pt>
                <c:pt idx="91">
                  <c:v>127</c:v>
                </c:pt>
                <c:pt idx="92">
                  <c:v>124</c:v>
                </c:pt>
                <c:pt idx="93">
                  <c:v>124</c:v>
                </c:pt>
                <c:pt idx="94">
                  <c:v>124</c:v>
                </c:pt>
                <c:pt idx="95">
                  <c:v>128</c:v>
                </c:pt>
                <c:pt idx="96">
                  <c:v>141</c:v>
                </c:pt>
                <c:pt idx="97">
                  <c:v>169</c:v>
                </c:pt>
                <c:pt idx="98">
                  <c:v>247</c:v>
                </c:pt>
              </c:numCache>
            </c:numRef>
          </c:yVal>
          <c:smooth val="1"/>
        </c:ser>
        <c:axId val="153941120"/>
        <c:axId val="153942656"/>
      </c:scatterChart>
      <c:valAx>
        <c:axId val="153941120"/>
        <c:scaling>
          <c:orientation val="minMax"/>
          <c:max val="1"/>
        </c:scaling>
        <c:axPos val="b"/>
        <c:title>
          <c:tx>
            <c:rich>
              <a:bodyPr/>
              <a:lstStyle/>
              <a:p>
                <a:pPr>
                  <a:defRPr/>
                </a:pPr>
                <a:r>
                  <a:rPr lang="en-GB"/>
                  <a:t>Expectancy (=1/odds)</a:t>
                </a:r>
              </a:p>
            </c:rich>
          </c:tx>
          <c:layout/>
        </c:title>
        <c:numFmt formatCode="General" sourceLinked="1"/>
        <c:tickLblPos val="nextTo"/>
        <c:crossAx val="153942656"/>
        <c:crosses val="autoZero"/>
        <c:crossBetween val="midCat"/>
      </c:valAx>
      <c:valAx>
        <c:axId val="153942656"/>
        <c:scaling>
          <c:orientation val="minMax"/>
          <c:min val="0"/>
        </c:scaling>
        <c:axPos val="l"/>
        <c:majorGridlines>
          <c:spPr>
            <a:ln w="3175">
              <a:solidFill>
                <a:schemeClr val="bg1">
                  <a:lumMod val="75000"/>
                </a:schemeClr>
              </a:solidFill>
              <a:prstDash val="sysDash"/>
            </a:ln>
          </c:spPr>
        </c:majorGridlines>
        <c:title>
          <c:tx>
            <c:rich>
              <a:bodyPr rot="-5400000" vert="horz"/>
              <a:lstStyle/>
              <a:p>
                <a:pPr>
                  <a:defRPr/>
                </a:pPr>
                <a:r>
                  <a:rPr lang="en-GB"/>
                  <a:t>Number of bets</a:t>
                </a:r>
              </a:p>
            </c:rich>
          </c:tx>
          <c:layout>
            <c:manualLayout>
              <c:xMode val="edge"/>
              <c:yMode val="edge"/>
              <c:x val="1.9880546761997877E-2"/>
              <c:y val="0.28275588408998942"/>
            </c:manualLayout>
          </c:layout>
        </c:title>
        <c:numFmt formatCode="General" sourceLinked="1"/>
        <c:tickLblPos val="nextTo"/>
        <c:crossAx val="153941120"/>
        <c:crosses val="autoZero"/>
        <c:crossBetween val="midCat"/>
      </c:valAx>
    </c:plotArea>
    <c:plotVisOnly val="1"/>
  </c:chart>
  <c:spPr>
    <a:ln>
      <a:noFill/>
    </a:ln>
  </c:spPr>
  <c:txPr>
    <a:bodyPr/>
    <a:lstStyle/>
    <a:p>
      <a:pPr>
        <a:defRPr sz="1100"/>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552450</xdr:colOff>
      <xdr:row>9</xdr:row>
      <xdr:rowOff>114300</xdr:rowOff>
    </xdr:to>
    <xdr:sp macro="" textlink="">
      <xdr:nvSpPr>
        <xdr:cNvPr id="2" name="TextBox 1"/>
        <xdr:cNvSpPr txBox="1"/>
      </xdr:nvSpPr>
      <xdr:spPr>
        <a:xfrm>
          <a:off x="3390900" y="161925"/>
          <a:ext cx="29908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Vary</a:t>
          </a:r>
          <a:r>
            <a:rPr lang="en-GB" sz="900" baseline="0"/>
            <a:t> the number of bets (B1), the odds (B2) and/or the size of your bankroll relative to a unit stake (B5) to study the effect on  the maximum number of sequential losses your bankroll can take before bankruptcy (B6) and the number of times you can expect such a seqeunce to occur during the specified total number of bets (B9) assuming that lossed bankrolls could be replaced. The Martingale rate of progression is the theoretical rate at which your stake size must increase after a losing bet.</a:t>
          </a:r>
        </a:p>
        <a:p>
          <a:endParaRPr lang="en-GB"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552450</xdr:colOff>
      <xdr:row>7</xdr:row>
      <xdr:rowOff>66675</xdr:rowOff>
    </xdr:to>
    <xdr:sp macro="" textlink="">
      <xdr:nvSpPr>
        <xdr:cNvPr id="2" name="TextBox 1"/>
        <xdr:cNvSpPr txBox="1"/>
      </xdr:nvSpPr>
      <xdr:spPr>
        <a:xfrm>
          <a:off x="3390900" y="161925"/>
          <a:ext cx="299085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Cell B9</a:t>
          </a:r>
          <a:r>
            <a:rPr lang="en-GB" sz="900" baseline="0"/>
            <a:t> is now fixed at 1. Vary the odds (B2) and/or the size of your bankroll relative to a unit stake (B5) to study how many bets you can have before you should expect to have at least one losing seqence causing bankruptcy.</a:t>
          </a:r>
        </a:p>
        <a:p>
          <a:endParaRPr lang="en-GB"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605117</xdr:colOff>
      <xdr:row>4</xdr:row>
      <xdr:rowOff>0</xdr:rowOff>
    </xdr:from>
    <xdr:to>
      <xdr:col>18</xdr:col>
      <xdr:colOff>190500</xdr:colOff>
      <xdr:row>22</xdr:row>
      <xdr:rowOff>11206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24</xdr:row>
      <xdr:rowOff>9525</xdr:rowOff>
    </xdr:from>
    <xdr:to>
      <xdr:col>15</xdr:col>
      <xdr:colOff>559173</xdr:colOff>
      <xdr:row>30</xdr:row>
      <xdr:rowOff>106456</xdr:rowOff>
    </xdr:to>
    <xdr:sp macro="" textlink="">
      <xdr:nvSpPr>
        <xdr:cNvPr id="11" name="TextBox 10"/>
        <xdr:cNvSpPr txBox="1"/>
      </xdr:nvSpPr>
      <xdr:spPr>
        <a:xfrm>
          <a:off x="6705600" y="3895725"/>
          <a:ext cx="3007098" cy="1068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Vary cell N2 (the bankroll) to see how the number</a:t>
          </a:r>
          <a:r>
            <a:rPr lang="en-GB" sz="900" baseline="0"/>
            <a:t> bets placed before bankruptcy should be expected varies with the win expectancy of each bet.Remember win expectancy is 1 divided by the decimal odds.</a:t>
          </a:r>
        </a:p>
        <a:p>
          <a:endParaRPr lang="en-GB"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B9"/>
  <sheetViews>
    <sheetView workbookViewId="0">
      <selection activeCell="B3" sqref="B3"/>
    </sheetView>
  </sheetViews>
  <sheetFormatPr defaultRowHeight="12.75"/>
  <cols>
    <col min="1" max="1" width="32.5703125" bestFit="1" customWidth="1"/>
  </cols>
  <sheetData>
    <row r="1" spans="1:2">
      <c r="A1" t="s">
        <v>5</v>
      </c>
      <c r="B1">
        <v>365</v>
      </c>
    </row>
    <row r="2" spans="1:2">
      <c r="A2" t="s">
        <v>0</v>
      </c>
      <c r="B2">
        <v>2</v>
      </c>
    </row>
    <row r="3" spans="1:2">
      <c r="A3" t="s">
        <v>6</v>
      </c>
      <c r="B3">
        <f>1-(1/B2)</f>
        <v>0.5</v>
      </c>
    </row>
    <row r="4" spans="1:2">
      <c r="A4" t="s">
        <v>2</v>
      </c>
      <c r="B4">
        <f>B2/(B2-1)</f>
        <v>2</v>
      </c>
    </row>
    <row r="5" spans="1:2">
      <c r="A5" t="s">
        <v>3</v>
      </c>
      <c r="B5">
        <v>1000</v>
      </c>
    </row>
    <row r="6" spans="1:2">
      <c r="A6" t="s">
        <v>4</v>
      </c>
      <c r="B6">
        <f>INT(LOG(((B5+(B2-1))/B2),B4))</f>
        <v>8</v>
      </c>
    </row>
    <row r="7" spans="1:2">
      <c r="A7" t="s">
        <v>8</v>
      </c>
      <c r="B7">
        <f>B3^B6</f>
        <v>3.90625E-3</v>
      </c>
    </row>
    <row r="8" spans="1:2">
      <c r="A8" t="s">
        <v>7</v>
      </c>
      <c r="B8">
        <f>B1-B6+1</f>
        <v>358</v>
      </c>
    </row>
    <row r="9" spans="1:2">
      <c r="A9" t="s">
        <v>10</v>
      </c>
      <c r="B9" s="1">
        <f>B7*B8</f>
        <v>1.3984375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9"/>
  <sheetViews>
    <sheetView workbookViewId="0">
      <selection activeCell="B3" sqref="B3"/>
    </sheetView>
  </sheetViews>
  <sheetFormatPr defaultRowHeight="12.75"/>
  <cols>
    <col min="1" max="1" width="32.5703125" bestFit="1" customWidth="1"/>
  </cols>
  <sheetData>
    <row r="1" spans="1:2">
      <c r="A1" t="s">
        <v>5</v>
      </c>
      <c r="B1">
        <f>B8+B6-1</f>
        <v>628</v>
      </c>
    </row>
    <row r="2" spans="1:2">
      <c r="A2" t="s">
        <v>0</v>
      </c>
      <c r="B2">
        <v>1.25</v>
      </c>
    </row>
    <row r="3" spans="1:2">
      <c r="A3" t="s">
        <v>6</v>
      </c>
      <c r="B3">
        <f>1-(1/B2)</f>
        <v>0.19999999999999996</v>
      </c>
    </row>
    <row r="4" spans="1:2">
      <c r="A4" t="s">
        <v>2</v>
      </c>
      <c r="B4">
        <f>B2/(B2-1)</f>
        <v>5</v>
      </c>
    </row>
    <row r="5" spans="1:2">
      <c r="A5" t="s">
        <v>3</v>
      </c>
      <c r="B5">
        <v>1000</v>
      </c>
    </row>
    <row r="6" spans="1:2">
      <c r="A6" t="s">
        <v>4</v>
      </c>
      <c r="B6">
        <f>INT(LOG(((B5+(B2-1))/B2),B4))</f>
        <v>4</v>
      </c>
    </row>
    <row r="7" spans="1:2">
      <c r="A7" t="s">
        <v>8</v>
      </c>
      <c r="B7">
        <f>B3^B6</f>
        <v>1.5999999999999983E-3</v>
      </c>
    </row>
    <row r="8" spans="1:2">
      <c r="A8" t="s">
        <v>7</v>
      </c>
      <c r="B8">
        <f>INT(B9/B7)</f>
        <v>625</v>
      </c>
    </row>
    <row r="9" spans="1:2">
      <c r="A9" t="s">
        <v>10</v>
      </c>
      <c r="B9" s="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N101"/>
  <sheetViews>
    <sheetView tabSelected="1" zoomScaleNormal="100" workbookViewId="0">
      <pane ySplit="1" topLeftCell="A2" activePane="bottomLeft" state="frozen"/>
      <selection pane="bottomLeft" activeCell="G1" sqref="G1"/>
    </sheetView>
  </sheetViews>
  <sheetFormatPr defaultRowHeight="12.75"/>
  <cols>
    <col min="14" max="14" width="9.28515625" bestFit="1" customWidth="1"/>
  </cols>
  <sheetData>
    <row r="1" spans="1:14">
      <c r="A1" t="s">
        <v>0</v>
      </c>
      <c r="B1" t="s">
        <v>9</v>
      </c>
      <c r="C1" t="s">
        <v>5</v>
      </c>
      <c r="D1" t="s">
        <v>6</v>
      </c>
      <c r="E1" t="s">
        <v>2</v>
      </c>
      <c r="F1" t="s">
        <v>3</v>
      </c>
      <c r="G1" t="s">
        <v>4</v>
      </c>
      <c r="H1" t="s">
        <v>8</v>
      </c>
      <c r="I1" t="s">
        <v>7</v>
      </c>
      <c r="J1" t="s">
        <v>1</v>
      </c>
      <c r="N1" t="s">
        <v>3</v>
      </c>
    </row>
    <row r="2" spans="1:14">
      <c r="A2">
        <f>1/B2</f>
        <v>1.0101010101010102</v>
      </c>
      <c r="B2">
        <v>0.99</v>
      </c>
      <c r="C2">
        <f>I2+G2-1</f>
        <v>99</v>
      </c>
      <c r="D2">
        <f>1-(1/A2)</f>
        <v>1.0000000000000009E-2</v>
      </c>
      <c r="E2">
        <f>A2/(A2-1)</f>
        <v>99.999999999999361</v>
      </c>
      <c r="F2">
        <f>N$2</f>
        <v>1000</v>
      </c>
      <c r="G2">
        <f>INT(LOG(((F2+(A2-1))/A2),E2))</f>
        <v>1</v>
      </c>
      <c r="H2">
        <f>D2^G2</f>
        <v>1.0000000000000009E-2</v>
      </c>
      <c r="I2">
        <f>INT(J2/H2)</f>
        <v>99</v>
      </c>
      <c r="J2" s="1">
        <v>1</v>
      </c>
      <c r="N2">
        <v>1000</v>
      </c>
    </row>
    <row r="3" spans="1:14">
      <c r="A3">
        <f>1/B3</f>
        <v>1.0204081632653061</v>
      </c>
      <c r="B3">
        <f>B2-0.01</f>
        <v>0.98</v>
      </c>
      <c r="C3">
        <f>I3+G3-1</f>
        <v>50</v>
      </c>
      <c r="D3">
        <f>1-(1/A3)</f>
        <v>2.0000000000000018E-2</v>
      </c>
      <c r="E3">
        <f>A3/(A3-1)</f>
        <v>49.999999999999943</v>
      </c>
      <c r="F3">
        <f>N$2</f>
        <v>1000</v>
      </c>
      <c r="G3">
        <f>INT(LOG(((F3+(A3-1))/A3),E3))</f>
        <v>1</v>
      </c>
      <c r="H3">
        <f>D3^G3</f>
        <v>2.0000000000000018E-2</v>
      </c>
      <c r="I3">
        <f>INT(J3/H3)</f>
        <v>50</v>
      </c>
      <c r="J3" s="1">
        <v>1</v>
      </c>
    </row>
    <row r="4" spans="1:14">
      <c r="A4">
        <f>1/B4</f>
        <v>1.0309278350515465</v>
      </c>
      <c r="B4">
        <f t="shared" ref="B4:B23" si="0">B3-0.01</f>
        <v>0.97</v>
      </c>
      <c r="C4">
        <f>I4+G4-1</f>
        <v>33</v>
      </c>
      <c r="D4">
        <f>1-(1/A4)</f>
        <v>3.0000000000000138E-2</v>
      </c>
      <c r="E4">
        <f>A4/(A4-1)</f>
        <v>33.333333333333215</v>
      </c>
      <c r="F4">
        <f t="shared" ref="F4:F23" si="1">N$2</f>
        <v>1000</v>
      </c>
      <c r="G4">
        <f>INT(LOG(((F4+(A4-1))/A4),E4))</f>
        <v>1</v>
      </c>
      <c r="H4">
        <f t="shared" ref="H4:H23" si="2">D4^G4</f>
        <v>3.0000000000000138E-2</v>
      </c>
      <c r="I4">
        <f t="shared" ref="I4:I67" si="3">INT(J4/H4)</f>
        <v>33</v>
      </c>
      <c r="J4" s="1">
        <v>1</v>
      </c>
    </row>
    <row r="5" spans="1:14">
      <c r="A5">
        <f>1/B5</f>
        <v>1.0416666666666667</v>
      </c>
      <c r="B5">
        <f t="shared" si="0"/>
        <v>0.96</v>
      </c>
      <c r="C5">
        <f>I5+G5-1</f>
        <v>625</v>
      </c>
      <c r="D5">
        <f>1-(1/A5)</f>
        <v>4.0000000000000036E-2</v>
      </c>
      <c r="E5">
        <f>A5/(A5-1)</f>
        <v>24.999999999999957</v>
      </c>
      <c r="F5">
        <f t="shared" si="1"/>
        <v>1000</v>
      </c>
      <c r="G5">
        <f>INT(LOG(((F5+(A5-1))/A5),E5))</f>
        <v>2</v>
      </c>
      <c r="H5">
        <f t="shared" si="2"/>
        <v>1.6000000000000029E-3</v>
      </c>
      <c r="I5">
        <f t="shared" si="3"/>
        <v>624</v>
      </c>
      <c r="J5" s="1">
        <v>1</v>
      </c>
    </row>
    <row r="6" spans="1:14">
      <c r="A6">
        <f>1/B6</f>
        <v>1.0526315789473684</v>
      </c>
      <c r="B6">
        <f t="shared" si="0"/>
        <v>0.95</v>
      </c>
      <c r="C6">
        <f>I6+G6-1</f>
        <v>401</v>
      </c>
      <c r="D6">
        <f>1-(1/A6)</f>
        <v>4.9999999999999933E-2</v>
      </c>
      <c r="E6">
        <f>A6/(A6-1)</f>
        <v>20.000000000000021</v>
      </c>
      <c r="F6">
        <f t="shared" si="1"/>
        <v>1000</v>
      </c>
      <c r="G6">
        <f>INT(LOG(((F6+(A6-1))/A6),E6))</f>
        <v>2</v>
      </c>
      <c r="H6">
        <f t="shared" si="2"/>
        <v>2.4999999999999935E-3</v>
      </c>
      <c r="I6">
        <f t="shared" si="3"/>
        <v>400</v>
      </c>
      <c r="J6" s="1">
        <v>1</v>
      </c>
    </row>
    <row r="7" spans="1:14">
      <c r="A7">
        <f>1/B7</f>
        <v>1.0638297872340425</v>
      </c>
      <c r="B7">
        <f t="shared" si="0"/>
        <v>0.94</v>
      </c>
      <c r="C7">
        <f>I7+G7-1</f>
        <v>278</v>
      </c>
      <c r="D7">
        <f>1-(1/A7)</f>
        <v>5.9999999999999942E-2</v>
      </c>
      <c r="E7">
        <f>A7/(A7-1)</f>
        <v>16.666666666666671</v>
      </c>
      <c r="F7">
        <f t="shared" si="1"/>
        <v>1000</v>
      </c>
      <c r="G7">
        <f>INT(LOG(((F7+(A7-1))/A7),E7))</f>
        <v>2</v>
      </c>
      <c r="H7">
        <f t="shared" si="2"/>
        <v>3.599999999999993E-3</v>
      </c>
      <c r="I7">
        <f t="shared" si="3"/>
        <v>277</v>
      </c>
      <c r="J7" s="1">
        <v>1</v>
      </c>
    </row>
    <row r="8" spans="1:14">
      <c r="A8">
        <f>1/B8</f>
        <v>1.0752688172043012</v>
      </c>
      <c r="B8">
        <f t="shared" si="0"/>
        <v>0.92999999999999994</v>
      </c>
      <c r="C8">
        <f>I8+G8-1</f>
        <v>205</v>
      </c>
      <c r="D8">
        <f>1-(1/A8)</f>
        <v>7.0000000000000173E-2</v>
      </c>
      <c r="E8">
        <f>A8/(A8-1)</f>
        <v>14.285714285714258</v>
      </c>
      <c r="F8">
        <f t="shared" si="1"/>
        <v>1000</v>
      </c>
      <c r="G8">
        <f>INT(LOG(((F8+(A8-1))/A8),E8))</f>
        <v>2</v>
      </c>
      <c r="H8">
        <f t="shared" si="2"/>
        <v>4.9000000000000241E-3</v>
      </c>
      <c r="I8">
        <f t="shared" si="3"/>
        <v>204</v>
      </c>
      <c r="J8" s="1">
        <v>1</v>
      </c>
    </row>
    <row r="9" spans="1:14">
      <c r="A9">
        <f>1/B9</f>
        <v>1.0869565217391306</v>
      </c>
      <c r="B9">
        <f t="shared" si="0"/>
        <v>0.91999999999999993</v>
      </c>
      <c r="C9">
        <f>I9+G9-1</f>
        <v>157</v>
      </c>
      <c r="D9">
        <f>1-(1/A9)</f>
        <v>8.0000000000000182E-2</v>
      </c>
      <c r="E9">
        <f>A9/(A9-1)</f>
        <v>12.499999999999979</v>
      </c>
      <c r="F9">
        <f t="shared" si="1"/>
        <v>1000</v>
      </c>
      <c r="G9">
        <f>INT(LOG(((F9+(A9-1))/A9),E9))</f>
        <v>2</v>
      </c>
      <c r="H9">
        <f t="shared" si="2"/>
        <v>6.4000000000000289E-3</v>
      </c>
      <c r="I9">
        <f t="shared" si="3"/>
        <v>156</v>
      </c>
      <c r="J9" s="1">
        <v>1</v>
      </c>
    </row>
    <row r="10" spans="1:14">
      <c r="A10">
        <f>1/B10</f>
        <v>1.098901098901099</v>
      </c>
      <c r="B10">
        <f t="shared" si="0"/>
        <v>0.90999999999999992</v>
      </c>
      <c r="C10">
        <f>I10+G10-1</f>
        <v>124</v>
      </c>
      <c r="D10">
        <f>1-(1/A10)</f>
        <v>9.000000000000008E-2</v>
      </c>
      <c r="E10">
        <f>A10/(A10-1)</f>
        <v>11.111111111111102</v>
      </c>
      <c r="F10">
        <f t="shared" si="1"/>
        <v>1000</v>
      </c>
      <c r="G10">
        <f>INT(LOG(((F10+(A10-1))/A10),E10))</f>
        <v>2</v>
      </c>
      <c r="H10">
        <f t="shared" si="2"/>
        <v>8.1000000000000152E-3</v>
      </c>
      <c r="I10">
        <f t="shared" si="3"/>
        <v>123</v>
      </c>
      <c r="J10" s="1">
        <v>1</v>
      </c>
    </row>
    <row r="11" spans="1:14">
      <c r="A11">
        <f>1/B11</f>
        <v>1.1111111111111112</v>
      </c>
      <c r="B11">
        <f t="shared" si="0"/>
        <v>0.89999999999999991</v>
      </c>
      <c r="C11">
        <f>I11+G11-1</f>
        <v>100</v>
      </c>
      <c r="D11">
        <f>1-(1/A11)</f>
        <v>0.10000000000000009</v>
      </c>
      <c r="E11">
        <f>A11/(A11-1)</f>
        <v>9.9999999999999964</v>
      </c>
      <c r="F11">
        <f t="shared" si="1"/>
        <v>1000</v>
      </c>
      <c r="G11">
        <f>INT(LOG(((F11+(A11-1))/A11),E11))</f>
        <v>2</v>
      </c>
      <c r="H11">
        <f t="shared" si="2"/>
        <v>1.0000000000000018E-2</v>
      </c>
      <c r="I11">
        <f t="shared" si="3"/>
        <v>99</v>
      </c>
      <c r="J11" s="1">
        <v>1</v>
      </c>
    </row>
    <row r="12" spans="1:14">
      <c r="A12">
        <f>1/B12</f>
        <v>1.1235955056179776</v>
      </c>
      <c r="B12">
        <f t="shared" si="0"/>
        <v>0.8899999999999999</v>
      </c>
      <c r="C12">
        <f>I12+G12-1</f>
        <v>753</v>
      </c>
      <c r="D12">
        <f>1-(1/A12)</f>
        <v>0.1100000000000001</v>
      </c>
      <c r="E12">
        <f>A12/(A12-1)</f>
        <v>9.0909090909090864</v>
      </c>
      <c r="F12">
        <f t="shared" si="1"/>
        <v>1000</v>
      </c>
      <c r="G12">
        <f>INT(LOG(((F12+(A12-1))/A12),E12))</f>
        <v>3</v>
      </c>
      <c r="H12">
        <f t="shared" si="2"/>
        <v>1.3310000000000036E-3</v>
      </c>
      <c r="I12">
        <f t="shared" si="3"/>
        <v>751</v>
      </c>
      <c r="J12" s="1">
        <v>1</v>
      </c>
    </row>
    <row r="13" spans="1:14">
      <c r="A13">
        <f>1/B13</f>
        <v>1.1363636363636365</v>
      </c>
      <c r="B13">
        <f t="shared" si="0"/>
        <v>0.87999999999999989</v>
      </c>
      <c r="C13">
        <f>I13+G13-1</f>
        <v>580</v>
      </c>
      <c r="D13">
        <f>1-(1/A13)</f>
        <v>0.12000000000000011</v>
      </c>
      <c r="E13">
        <f>A13/(A13-1)</f>
        <v>8.3333333333333286</v>
      </c>
      <c r="F13">
        <f t="shared" si="1"/>
        <v>1000</v>
      </c>
      <c r="G13">
        <f>INT(LOG(((F13+(A13-1))/A13),E13))</f>
        <v>3</v>
      </c>
      <c r="H13">
        <f t="shared" si="2"/>
        <v>1.7280000000000047E-3</v>
      </c>
      <c r="I13">
        <f t="shared" si="3"/>
        <v>578</v>
      </c>
      <c r="J13" s="1">
        <v>1</v>
      </c>
    </row>
    <row r="14" spans="1:14">
      <c r="A14">
        <f>1/B14</f>
        <v>1.149425287356322</v>
      </c>
      <c r="B14">
        <f t="shared" si="0"/>
        <v>0.86999999999999988</v>
      </c>
      <c r="C14">
        <f>I14+G14-1</f>
        <v>457</v>
      </c>
      <c r="D14">
        <f>1-(1/A14)</f>
        <v>0.13000000000000012</v>
      </c>
      <c r="E14">
        <f>A14/(A14-1)</f>
        <v>7.6923076923076854</v>
      </c>
      <c r="F14">
        <f t="shared" si="1"/>
        <v>1000</v>
      </c>
      <c r="G14">
        <f>INT(LOG(((F14+(A14-1))/A14),E14))</f>
        <v>3</v>
      </c>
      <c r="H14">
        <f t="shared" si="2"/>
        <v>2.1970000000000058E-3</v>
      </c>
      <c r="I14">
        <f t="shared" si="3"/>
        <v>455</v>
      </c>
      <c r="J14" s="1">
        <v>1</v>
      </c>
    </row>
    <row r="15" spans="1:14">
      <c r="A15">
        <f>1/B15</f>
        <v>1.1627906976744187</v>
      </c>
      <c r="B15">
        <f t="shared" si="0"/>
        <v>0.85999999999999988</v>
      </c>
      <c r="C15">
        <f>I15+G15-1</f>
        <v>366</v>
      </c>
      <c r="D15">
        <f>1-(1/A15)</f>
        <v>0.14000000000000001</v>
      </c>
      <c r="E15">
        <f>A15/(A15-1)</f>
        <v>7.1428571428571406</v>
      </c>
      <c r="F15">
        <f t="shared" si="1"/>
        <v>1000</v>
      </c>
      <c r="G15">
        <f>INT(LOG(((F15+(A15-1))/A15),E15))</f>
        <v>3</v>
      </c>
      <c r="H15">
        <f t="shared" si="2"/>
        <v>2.7440000000000008E-3</v>
      </c>
      <c r="I15">
        <f t="shared" si="3"/>
        <v>364</v>
      </c>
      <c r="J15" s="1">
        <v>1</v>
      </c>
    </row>
    <row r="16" spans="1:14">
      <c r="A16">
        <f>1/B16</f>
        <v>1.1764705882352944</v>
      </c>
      <c r="B16">
        <f t="shared" si="0"/>
        <v>0.84999999999999987</v>
      </c>
      <c r="C16">
        <f>I16+G16-1</f>
        <v>298</v>
      </c>
      <c r="D16">
        <f>1-(1/A16)</f>
        <v>0.15000000000000013</v>
      </c>
      <c r="E16">
        <f>A16/(A16-1)</f>
        <v>6.6666666666666581</v>
      </c>
      <c r="F16">
        <f t="shared" si="1"/>
        <v>1000</v>
      </c>
      <c r="G16">
        <f>INT(LOG(((F16+(A16-1))/A16),E16))</f>
        <v>3</v>
      </c>
      <c r="H16">
        <f t="shared" si="2"/>
        <v>3.3750000000000091E-3</v>
      </c>
      <c r="I16">
        <f t="shared" si="3"/>
        <v>296</v>
      </c>
      <c r="J16" s="1">
        <v>1</v>
      </c>
    </row>
    <row r="17" spans="1:10">
      <c r="A17">
        <f>1/B17</f>
        <v>1.1904761904761907</v>
      </c>
      <c r="B17">
        <f t="shared" si="0"/>
        <v>0.83999999999999986</v>
      </c>
      <c r="C17">
        <f>I17+G17-1</f>
        <v>246</v>
      </c>
      <c r="D17">
        <f>1-(1/A17)</f>
        <v>0.16000000000000014</v>
      </c>
      <c r="E17">
        <f>A17/(A17-1)</f>
        <v>6.2499999999999938</v>
      </c>
      <c r="F17">
        <f t="shared" si="1"/>
        <v>1000</v>
      </c>
      <c r="G17">
        <f>INT(LOG(((F17+(A17-1))/A17),E17))</f>
        <v>3</v>
      </c>
      <c r="H17">
        <f t="shared" si="2"/>
        <v>4.0960000000000111E-3</v>
      </c>
      <c r="I17">
        <f t="shared" si="3"/>
        <v>244</v>
      </c>
      <c r="J17" s="1">
        <v>1</v>
      </c>
    </row>
    <row r="18" spans="1:10">
      <c r="A18">
        <f>1/B18</f>
        <v>1.2048192771084341</v>
      </c>
      <c r="B18">
        <f t="shared" si="0"/>
        <v>0.82999999999999985</v>
      </c>
      <c r="C18">
        <f>I18+G18-1</f>
        <v>205</v>
      </c>
      <c r="D18">
        <f>1-(1/A18)</f>
        <v>0.17000000000000026</v>
      </c>
      <c r="E18">
        <f>A18/(A18-1)</f>
        <v>5.882352941176463</v>
      </c>
      <c r="F18">
        <f t="shared" si="1"/>
        <v>1000</v>
      </c>
      <c r="G18">
        <f>INT(LOG(((F18+(A18-1))/A18),E18))</f>
        <v>3</v>
      </c>
      <c r="H18">
        <f t="shared" si="2"/>
        <v>4.9130000000000224E-3</v>
      </c>
      <c r="I18">
        <f t="shared" si="3"/>
        <v>203</v>
      </c>
      <c r="J18" s="1">
        <v>1</v>
      </c>
    </row>
    <row r="19" spans="1:10">
      <c r="A19">
        <f>1/B19</f>
        <v>1.2195121951219514</v>
      </c>
      <c r="B19">
        <f t="shared" si="0"/>
        <v>0.81999999999999984</v>
      </c>
      <c r="C19">
        <f>I19+G19-1</f>
        <v>173</v>
      </c>
      <c r="D19">
        <f>1-(1/A19)</f>
        <v>0.18000000000000016</v>
      </c>
      <c r="E19">
        <f>A19/(A19-1)</f>
        <v>5.5555555555555518</v>
      </c>
      <c r="F19">
        <f t="shared" si="1"/>
        <v>1000</v>
      </c>
      <c r="G19">
        <f>INT(LOG(((F19+(A19-1))/A19),E19))</f>
        <v>3</v>
      </c>
      <c r="H19">
        <f t="shared" si="2"/>
        <v>5.832000000000016E-3</v>
      </c>
      <c r="I19">
        <f t="shared" si="3"/>
        <v>171</v>
      </c>
      <c r="J19" s="1">
        <v>1</v>
      </c>
    </row>
    <row r="20" spans="1:10">
      <c r="A20">
        <f>1/B20</f>
        <v>1.2345679012345681</v>
      </c>
      <c r="B20">
        <f t="shared" si="0"/>
        <v>0.80999999999999983</v>
      </c>
      <c r="C20">
        <f>I20+G20-1</f>
        <v>770</v>
      </c>
      <c r="D20">
        <f>1-(1/A20)</f>
        <v>0.19000000000000006</v>
      </c>
      <c r="E20">
        <f>A20/(A20-1)</f>
        <v>5.2631578947368389</v>
      </c>
      <c r="F20">
        <f t="shared" si="1"/>
        <v>1000</v>
      </c>
      <c r="G20">
        <f>INT(LOG(((F20+(A20-1))/A20),E20))</f>
        <v>4</v>
      </c>
      <c r="H20">
        <f t="shared" si="2"/>
        <v>1.3032100000000015E-3</v>
      </c>
      <c r="I20">
        <f t="shared" si="3"/>
        <v>767</v>
      </c>
      <c r="J20" s="1">
        <v>1</v>
      </c>
    </row>
    <row r="21" spans="1:10">
      <c r="A21">
        <f>1/B21</f>
        <v>1.2500000000000002</v>
      </c>
      <c r="B21">
        <f t="shared" si="0"/>
        <v>0.79999999999999982</v>
      </c>
      <c r="C21">
        <f>I21+G21-1</f>
        <v>627</v>
      </c>
      <c r="D21">
        <f>1-(1/A21)</f>
        <v>0.20000000000000018</v>
      </c>
      <c r="E21">
        <f>A21/(A21-1)</f>
        <v>4.9999999999999964</v>
      </c>
      <c r="F21">
        <f t="shared" si="1"/>
        <v>1000</v>
      </c>
      <c r="G21">
        <f>INT(LOG(((F21+(A21-1))/A21),E21))</f>
        <v>4</v>
      </c>
      <c r="H21">
        <f t="shared" si="2"/>
        <v>1.6000000000000057E-3</v>
      </c>
      <c r="I21">
        <f t="shared" si="3"/>
        <v>624</v>
      </c>
      <c r="J21" s="1">
        <v>1</v>
      </c>
    </row>
    <row r="22" spans="1:10">
      <c r="A22">
        <f>1/B22</f>
        <v>1.2658227848101269</v>
      </c>
      <c r="B22">
        <f t="shared" si="0"/>
        <v>0.78999999999999981</v>
      </c>
      <c r="C22">
        <f>I22+G22-1</f>
        <v>517</v>
      </c>
      <c r="D22">
        <f>1-(1/A22)</f>
        <v>0.21000000000000019</v>
      </c>
      <c r="E22">
        <f>A22/(A22-1)</f>
        <v>4.7619047619047574</v>
      </c>
      <c r="F22">
        <f t="shared" si="1"/>
        <v>1000</v>
      </c>
      <c r="G22">
        <f>INT(LOG(((F22+(A22-1))/A22),E22))</f>
        <v>4</v>
      </c>
      <c r="H22">
        <f t="shared" si="2"/>
        <v>1.9448100000000067E-3</v>
      </c>
      <c r="I22">
        <f t="shared" si="3"/>
        <v>514</v>
      </c>
      <c r="J22" s="1">
        <v>1</v>
      </c>
    </row>
    <row r="23" spans="1:10">
      <c r="A23">
        <f>1/B23</f>
        <v>1.2820512820512824</v>
      </c>
      <c r="B23">
        <f t="shared" si="0"/>
        <v>0.7799999999999998</v>
      </c>
      <c r="C23">
        <f>I23+G23-1</f>
        <v>429</v>
      </c>
      <c r="D23">
        <f>1-(1/A23)</f>
        <v>0.2200000000000002</v>
      </c>
      <c r="E23">
        <f>A23/(A23-1)</f>
        <v>4.5454545454545414</v>
      </c>
      <c r="F23">
        <f t="shared" si="1"/>
        <v>1000</v>
      </c>
      <c r="G23">
        <f>INT(LOG(((F23+(A23-1))/A23),E23))</f>
        <v>4</v>
      </c>
      <c r="H23">
        <f t="shared" si="2"/>
        <v>2.3425600000000087E-3</v>
      </c>
      <c r="I23">
        <f t="shared" si="3"/>
        <v>426</v>
      </c>
      <c r="J23" s="1">
        <v>1</v>
      </c>
    </row>
    <row r="24" spans="1:10">
      <c r="A24">
        <f>1/B24</f>
        <v>1.2987012987012991</v>
      </c>
      <c r="B24">
        <f t="shared" ref="B24:B87" si="4">B23-0.01</f>
        <v>0.7699999999999998</v>
      </c>
      <c r="C24">
        <f>I24+G24-1</f>
        <v>360</v>
      </c>
      <c r="D24">
        <f>1-(1/A24)</f>
        <v>0.2300000000000002</v>
      </c>
      <c r="E24">
        <f>A24/(A24-1)</f>
        <v>4.3478260869565171</v>
      </c>
      <c r="F24">
        <f t="shared" ref="F24:F87" si="5">N$2</f>
        <v>1000</v>
      </c>
      <c r="G24">
        <f>INT(LOG(((F24+(A24-1))/A24),E24))</f>
        <v>4</v>
      </c>
      <c r="H24">
        <f t="shared" ref="H24:H87" si="6">D24^G24</f>
        <v>2.7984100000000098E-3</v>
      </c>
      <c r="I24">
        <f t="shared" si="3"/>
        <v>357</v>
      </c>
      <c r="J24" s="1">
        <v>1</v>
      </c>
    </row>
    <row r="25" spans="1:10">
      <c r="A25">
        <f>1/B25</f>
        <v>1.3157894736842108</v>
      </c>
      <c r="B25">
        <f t="shared" si="4"/>
        <v>0.75999999999999979</v>
      </c>
      <c r="C25">
        <f>I25+G25-1</f>
        <v>304</v>
      </c>
      <c r="D25">
        <f>1-(1/A25)</f>
        <v>0.24000000000000021</v>
      </c>
      <c r="E25">
        <f>A25/(A25-1)</f>
        <v>4.1666666666666634</v>
      </c>
      <c r="F25">
        <f t="shared" si="5"/>
        <v>1000</v>
      </c>
      <c r="G25">
        <f>INT(LOG(((F25+(A25-1))/A25),E25))</f>
        <v>4</v>
      </c>
      <c r="H25">
        <f t="shared" si="6"/>
        <v>3.3177600000000116E-3</v>
      </c>
      <c r="I25">
        <f t="shared" si="3"/>
        <v>301</v>
      </c>
      <c r="J25" s="1">
        <v>1</v>
      </c>
    </row>
    <row r="26" spans="1:10">
      <c r="A26">
        <f>1/B26</f>
        <v>1.3333333333333337</v>
      </c>
      <c r="B26">
        <f t="shared" si="4"/>
        <v>0.74999999999999978</v>
      </c>
      <c r="C26">
        <f>I26+G26-1</f>
        <v>258</v>
      </c>
      <c r="D26">
        <f>1-(1/A26)</f>
        <v>0.25000000000000022</v>
      </c>
      <c r="E26">
        <f>A26/(A26-1)</f>
        <v>3.9999999999999964</v>
      </c>
      <c r="F26">
        <f t="shared" si="5"/>
        <v>1000</v>
      </c>
      <c r="G26">
        <f>INT(LOG(((F26+(A26-1))/A26),E26))</f>
        <v>4</v>
      </c>
      <c r="H26">
        <f t="shared" si="6"/>
        <v>3.9062500000000139E-3</v>
      </c>
      <c r="I26">
        <f t="shared" si="3"/>
        <v>255</v>
      </c>
      <c r="J26" s="1">
        <v>1</v>
      </c>
    </row>
    <row r="27" spans="1:10">
      <c r="A27">
        <f>1/B27</f>
        <v>1.3513513513513518</v>
      </c>
      <c r="B27">
        <f t="shared" si="4"/>
        <v>0.73999999999999977</v>
      </c>
      <c r="C27">
        <f>I27+G27-1</f>
        <v>221</v>
      </c>
      <c r="D27">
        <f>1-(1/A27)</f>
        <v>0.26000000000000023</v>
      </c>
      <c r="E27">
        <f>A27/(A27-1)</f>
        <v>3.8461538461538427</v>
      </c>
      <c r="F27">
        <f t="shared" si="5"/>
        <v>1000</v>
      </c>
      <c r="G27">
        <f>INT(LOG(((F27+(A27-1))/A27),E27))</f>
        <v>4</v>
      </c>
      <c r="H27">
        <f t="shared" si="6"/>
        <v>4.5697600000000156E-3</v>
      </c>
      <c r="I27">
        <f t="shared" si="3"/>
        <v>218</v>
      </c>
      <c r="J27" s="1">
        <v>1</v>
      </c>
    </row>
    <row r="28" spans="1:10">
      <c r="A28">
        <f>1/B28</f>
        <v>1.3698630136986305</v>
      </c>
      <c r="B28">
        <f t="shared" si="4"/>
        <v>0.72999999999999976</v>
      </c>
      <c r="C28">
        <f>I28+G28-1</f>
        <v>700</v>
      </c>
      <c r="D28">
        <f>1-(1/A28)</f>
        <v>0.27000000000000024</v>
      </c>
      <c r="E28">
        <f>A28/(A28-1)</f>
        <v>3.7037037037037011</v>
      </c>
      <c r="F28">
        <f t="shared" si="5"/>
        <v>1000</v>
      </c>
      <c r="G28">
        <f>INT(LOG(((F28+(A28-1))/A28),E28))</f>
        <v>5</v>
      </c>
      <c r="H28">
        <f t="shared" si="6"/>
        <v>1.4348907000000066E-3</v>
      </c>
      <c r="I28">
        <f t="shared" si="3"/>
        <v>696</v>
      </c>
      <c r="J28" s="1">
        <v>1</v>
      </c>
    </row>
    <row r="29" spans="1:10">
      <c r="A29">
        <f>1/B29</f>
        <v>1.3888888888888893</v>
      </c>
      <c r="B29">
        <f t="shared" si="4"/>
        <v>0.71999999999999975</v>
      </c>
      <c r="C29">
        <f>I29+G29-1</f>
        <v>585</v>
      </c>
      <c r="D29">
        <f>1-(1/A29)</f>
        <v>0.28000000000000025</v>
      </c>
      <c r="E29">
        <f>A29/(A29-1)</f>
        <v>3.571428571428569</v>
      </c>
      <c r="F29">
        <f t="shared" si="5"/>
        <v>1000</v>
      </c>
      <c r="G29">
        <f>INT(LOG(((F29+(A29-1))/A29),E29))</f>
        <v>5</v>
      </c>
      <c r="H29">
        <f t="shared" si="6"/>
        <v>1.7210368000000074E-3</v>
      </c>
      <c r="I29">
        <f t="shared" si="3"/>
        <v>581</v>
      </c>
      <c r="J29" s="1">
        <v>1</v>
      </c>
    </row>
    <row r="30" spans="1:10">
      <c r="A30">
        <f>1/B30</f>
        <v>1.4084507042253527</v>
      </c>
      <c r="B30">
        <f t="shared" si="4"/>
        <v>0.70999999999999974</v>
      </c>
      <c r="C30">
        <f>I30+G30-1</f>
        <v>491</v>
      </c>
      <c r="D30">
        <f>1-(1/A30)</f>
        <v>0.29000000000000026</v>
      </c>
      <c r="E30">
        <f>A30/(A30-1)</f>
        <v>3.4482758620689622</v>
      </c>
      <c r="F30">
        <f t="shared" si="5"/>
        <v>1000</v>
      </c>
      <c r="G30">
        <f>INT(LOG(((F30+(A30-1))/A30),E30))</f>
        <v>5</v>
      </c>
      <c r="H30">
        <f t="shared" si="6"/>
        <v>2.0511149000000091E-3</v>
      </c>
      <c r="I30">
        <f t="shared" si="3"/>
        <v>487</v>
      </c>
      <c r="J30" s="1">
        <v>1</v>
      </c>
    </row>
    <row r="31" spans="1:10">
      <c r="A31">
        <f>1/B31</f>
        <v>1.428571428571429</v>
      </c>
      <c r="B31">
        <f t="shared" si="4"/>
        <v>0.69999999999999973</v>
      </c>
      <c r="C31">
        <f>I31+G31-1</f>
        <v>415</v>
      </c>
      <c r="D31">
        <f>1-(1/A31)</f>
        <v>0.30000000000000027</v>
      </c>
      <c r="E31">
        <f>A31/(A31-1)</f>
        <v>3.3333333333333308</v>
      </c>
      <c r="F31">
        <f t="shared" si="5"/>
        <v>1000</v>
      </c>
      <c r="G31">
        <f>INT(LOG(((F31+(A31-1))/A31),E31))</f>
        <v>5</v>
      </c>
      <c r="H31">
        <f t="shared" si="6"/>
        <v>2.4300000000000107E-3</v>
      </c>
      <c r="I31">
        <f t="shared" si="3"/>
        <v>411</v>
      </c>
      <c r="J31" s="1">
        <v>1</v>
      </c>
    </row>
    <row r="32" spans="1:10">
      <c r="A32">
        <f>1/B32</f>
        <v>1.4492753623188412</v>
      </c>
      <c r="B32">
        <f t="shared" si="4"/>
        <v>0.68999999999999972</v>
      </c>
      <c r="C32">
        <f>I32+G32-1</f>
        <v>353</v>
      </c>
      <c r="D32">
        <f>1-(1/A32)</f>
        <v>0.31000000000000028</v>
      </c>
      <c r="E32">
        <f>A32/(A32-1)</f>
        <v>3.2258064516128999</v>
      </c>
      <c r="F32">
        <f t="shared" si="5"/>
        <v>1000</v>
      </c>
      <c r="G32">
        <f>INT(LOG(((F32+(A32-1))/A32),E32))</f>
        <v>5</v>
      </c>
      <c r="H32">
        <f t="shared" si="6"/>
        <v>2.8629151000000128E-3</v>
      </c>
      <c r="I32">
        <f t="shared" si="3"/>
        <v>349</v>
      </c>
      <c r="J32" s="1">
        <v>1</v>
      </c>
    </row>
    <row r="33" spans="1:10">
      <c r="A33">
        <f>1/B33</f>
        <v>1.4705882352941182</v>
      </c>
      <c r="B33">
        <f t="shared" si="4"/>
        <v>0.67999999999999972</v>
      </c>
      <c r="C33">
        <f>I33+G33-1</f>
        <v>302</v>
      </c>
      <c r="D33">
        <f>1-(1/A33)</f>
        <v>0.32000000000000028</v>
      </c>
      <c r="E33">
        <f>A33/(A33-1)</f>
        <v>3.1249999999999973</v>
      </c>
      <c r="F33">
        <f t="shared" si="5"/>
        <v>1000</v>
      </c>
      <c r="G33">
        <f>INT(LOG(((F33+(A33-1))/A33),E33))</f>
        <v>5</v>
      </c>
      <c r="H33">
        <f t="shared" si="6"/>
        <v>3.3554432000000153E-3</v>
      </c>
      <c r="I33">
        <f t="shared" si="3"/>
        <v>298</v>
      </c>
      <c r="J33" s="1">
        <v>1</v>
      </c>
    </row>
    <row r="34" spans="1:10">
      <c r="A34">
        <f>1/B34</f>
        <v>1.4925373134328366</v>
      </c>
      <c r="B34">
        <f t="shared" si="4"/>
        <v>0.66999999999999971</v>
      </c>
      <c r="C34">
        <f>I34+G34-1</f>
        <v>259</v>
      </c>
      <c r="D34">
        <f>1-(1/A34)</f>
        <v>0.33000000000000029</v>
      </c>
      <c r="E34">
        <f>A34/(A34-1)</f>
        <v>3.0303030303030272</v>
      </c>
      <c r="F34">
        <f t="shared" si="5"/>
        <v>1000</v>
      </c>
      <c r="G34">
        <f>INT(LOG(((F34+(A34-1))/A34),E34))</f>
        <v>5</v>
      </c>
      <c r="H34">
        <f t="shared" si="6"/>
        <v>3.9135393000000176E-3</v>
      </c>
      <c r="I34">
        <f t="shared" si="3"/>
        <v>255</v>
      </c>
      <c r="J34" s="1">
        <v>1</v>
      </c>
    </row>
    <row r="35" spans="1:10">
      <c r="A35">
        <f>1/B35</f>
        <v>1.5151515151515158</v>
      </c>
      <c r="B35">
        <f t="shared" si="4"/>
        <v>0.6599999999999997</v>
      </c>
      <c r="C35">
        <f>I35+G35-1</f>
        <v>652</v>
      </c>
      <c r="D35">
        <f>1-(1/A35)</f>
        <v>0.3400000000000003</v>
      </c>
      <c r="E35">
        <f>A35/(A35-1)</f>
        <v>2.9411764705882328</v>
      </c>
      <c r="F35">
        <f t="shared" si="5"/>
        <v>1000</v>
      </c>
      <c r="G35">
        <f>INT(LOG(((F35+(A35-1))/A35),E35))</f>
        <v>6</v>
      </c>
      <c r="H35">
        <f t="shared" si="6"/>
        <v>1.544804416000008E-3</v>
      </c>
      <c r="I35">
        <f t="shared" si="3"/>
        <v>647</v>
      </c>
      <c r="J35" s="1">
        <v>1</v>
      </c>
    </row>
    <row r="36" spans="1:10">
      <c r="A36">
        <f>1/B36</f>
        <v>1.5384615384615392</v>
      </c>
      <c r="B36">
        <f t="shared" si="4"/>
        <v>0.64999999999999969</v>
      </c>
      <c r="C36">
        <f>I36+G36-1</f>
        <v>548</v>
      </c>
      <c r="D36">
        <f>1-(1/A36)</f>
        <v>0.35000000000000031</v>
      </c>
      <c r="E36">
        <f>A36/(A36-1)</f>
        <v>2.8571428571428545</v>
      </c>
      <c r="F36">
        <f t="shared" si="5"/>
        <v>1000</v>
      </c>
      <c r="G36">
        <f>INT(LOG(((F36+(A36-1))/A36),E36))</f>
        <v>6</v>
      </c>
      <c r="H36">
        <f t="shared" si="6"/>
        <v>1.83826562500001E-3</v>
      </c>
      <c r="I36">
        <f t="shared" si="3"/>
        <v>543</v>
      </c>
      <c r="J36" s="1">
        <v>1</v>
      </c>
    </row>
    <row r="37" spans="1:10">
      <c r="A37">
        <f>1/B37</f>
        <v>1.5625000000000009</v>
      </c>
      <c r="B37">
        <f t="shared" si="4"/>
        <v>0.63999999999999968</v>
      </c>
      <c r="C37">
        <f>I37+G37-1</f>
        <v>464</v>
      </c>
      <c r="D37">
        <f>1-(1/A37)</f>
        <v>0.36000000000000032</v>
      </c>
      <c r="E37">
        <f>A37/(A37-1)</f>
        <v>2.777777777777775</v>
      </c>
      <c r="F37">
        <f t="shared" si="5"/>
        <v>1000</v>
      </c>
      <c r="G37">
        <f>INT(LOG(((F37+(A37-1))/A37),E37))</f>
        <v>6</v>
      </c>
      <c r="H37">
        <f t="shared" si="6"/>
        <v>2.1767823360000125E-3</v>
      </c>
      <c r="I37">
        <f t="shared" si="3"/>
        <v>459</v>
      </c>
      <c r="J37" s="1">
        <v>1</v>
      </c>
    </row>
    <row r="38" spans="1:10">
      <c r="A38">
        <f>1/B38</f>
        <v>1.5873015873015881</v>
      </c>
      <c r="B38">
        <f t="shared" si="4"/>
        <v>0.62999999999999967</v>
      </c>
      <c r="C38">
        <f>I38+G38-1</f>
        <v>394</v>
      </c>
      <c r="D38">
        <f>1-(1/A38)</f>
        <v>0.37000000000000033</v>
      </c>
      <c r="E38">
        <f>A38/(A38-1)</f>
        <v>2.7027027027027004</v>
      </c>
      <c r="F38">
        <f t="shared" si="5"/>
        <v>1000</v>
      </c>
      <c r="G38">
        <f>INT(LOG(((F38+(A38-1))/A38),E38))</f>
        <v>6</v>
      </c>
      <c r="H38">
        <f t="shared" si="6"/>
        <v>2.5657264090000139E-3</v>
      </c>
      <c r="I38">
        <f t="shared" si="3"/>
        <v>389</v>
      </c>
      <c r="J38" s="1">
        <v>1</v>
      </c>
    </row>
    <row r="39" spans="1:10">
      <c r="A39">
        <f>1/B39</f>
        <v>1.6129032258064524</v>
      </c>
      <c r="B39">
        <f t="shared" si="4"/>
        <v>0.61999999999999966</v>
      </c>
      <c r="C39">
        <f>I39+G39-1</f>
        <v>337</v>
      </c>
      <c r="D39">
        <f>1-(1/A39)</f>
        <v>0.38000000000000034</v>
      </c>
      <c r="E39">
        <f>A39/(A39-1)</f>
        <v>2.631578947368419</v>
      </c>
      <c r="F39">
        <f t="shared" si="5"/>
        <v>1000</v>
      </c>
      <c r="G39">
        <f>INT(LOG(((F39+(A39-1))/A39),E39))</f>
        <v>6</v>
      </c>
      <c r="H39">
        <f t="shared" si="6"/>
        <v>3.0109363840000155E-3</v>
      </c>
      <c r="I39">
        <f t="shared" si="3"/>
        <v>332</v>
      </c>
      <c r="J39" s="1">
        <v>1</v>
      </c>
    </row>
    <row r="40" spans="1:10">
      <c r="A40">
        <f>1/B40</f>
        <v>1.6393442622950829</v>
      </c>
      <c r="B40">
        <f t="shared" si="4"/>
        <v>0.60999999999999965</v>
      </c>
      <c r="C40">
        <f>I40+G40-1</f>
        <v>289</v>
      </c>
      <c r="D40">
        <f>1-(1/A40)</f>
        <v>0.39000000000000035</v>
      </c>
      <c r="E40">
        <f>A40/(A40-1)</f>
        <v>2.5641025641025617</v>
      </c>
      <c r="F40">
        <f t="shared" si="5"/>
        <v>1000</v>
      </c>
      <c r="G40">
        <f>INT(LOG(((F40+(A40-1))/A40),E40))</f>
        <v>6</v>
      </c>
      <c r="H40">
        <f t="shared" si="6"/>
        <v>3.5187437610000182E-3</v>
      </c>
      <c r="I40">
        <f t="shared" si="3"/>
        <v>284</v>
      </c>
      <c r="J40" s="1">
        <v>1</v>
      </c>
    </row>
    <row r="41" spans="1:10">
      <c r="A41">
        <f>1/B41</f>
        <v>1.6666666666666676</v>
      </c>
      <c r="B41">
        <f t="shared" si="4"/>
        <v>0.59999999999999964</v>
      </c>
      <c r="C41">
        <f>I41+G41-1</f>
        <v>249</v>
      </c>
      <c r="D41">
        <f>1-(1/A41)</f>
        <v>0.40000000000000036</v>
      </c>
      <c r="E41">
        <f>A41/(A41-1)</f>
        <v>2.4999999999999978</v>
      </c>
      <c r="F41">
        <f t="shared" si="5"/>
        <v>1000</v>
      </c>
      <c r="G41">
        <f>INT(LOG(((F41+(A41-1))/A41),E41))</f>
        <v>6</v>
      </c>
      <c r="H41">
        <f t="shared" si="6"/>
        <v>4.0960000000000215E-3</v>
      </c>
      <c r="I41">
        <f t="shared" si="3"/>
        <v>244</v>
      </c>
      <c r="J41" s="1">
        <v>1</v>
      </c>
    </row>
    <row r="42" spans="1:10">
      <c r="A42">
        <f>1/B42</f>
        <v>1.6949152542372892</v>
      </c>
      <c r="B42">
        <f t="shared" si="4"/>
        <v>0.58999999999999964</v>
      </c>
      <c r="C42">
        <f>I42+G42-1</f>
        <v>519</v>
      </c>
      <c r="D42">
        <f>1-(1/A42)</f>
        <v>0.41000000000000036</v>
      </c>
      <c r="E42">
        <f>A42/(A42-1)</f>
        <v>2.4390243902439002</v>
      </c>
      <c r="F42">
        <f t="shared" si="5"/>
        <v>1000</v>
      </c>
      <c r="G42">
        <f>INT(LOG(((F42+(A42-1))/A42),E42))</f>
        <v>7</v>
      </c>
      <c r="H42">
        <f t="shared" si="6"/>
        <v>1.9475427388100125E-3</v>
      </c>
      <c r="I42">
        <f t="shared" si="3"/>
        <v>513</v>
      </c>
      <c r="J42" s="1">
        <v>1</v>
      </c>
    </row>
    <row r="43" spans="1:10">
      <c r="A43">
        <f>1/B43</f>
        <v>1.7241379310344838</v>
      </c>
      <c r="B43">
        <f t="shared" si="4"/>
        <v>0.57999999999999963</v>
      </c>
      <c r="C43">
        <f>I43+G43-1</f>
        <v>439</v>
      </c>
      <c r="D43">
        <f>1-(1/A43)</f>
        <v>0.42000000000000037</v>
      </c>
      <c r="E43">
        <f>A43/(A43-1)</f>
        <v>2.3809523809523792</v>
      </c>
      <c r="F43">
        <f t="shared" si="5"/>
        <v>1000</v>
      </c>
      <c r="G43">
        <f>INT(LOG(((F43+(A43-1))/A43),E43))</f>
        <v>7</v>
      </c>
      <c r="H43">
        <f t="shared" si="6"/>
        <v>2.3053933324800138E-3</v>
      </c>
      <c r="I43">
        <f t="shared" si="3"/>
        <v>433</v>
      </c>
      <c r="J43" s="1">
        <v>1</v>
      </c>
    </row>
    <row r="44" spans="1:10">
      <c r="A44">
        <f>1/B44</f>
        <v>1.7543859649122819</v>
      </c>
      <c r="B44">
        <f t="shared" si="4"/>
        <v>0.56999999999999962</v>
      </c>
      <c r="C44">
        <f>I44+G44-1</f>
        <v>373</v>
      </c>
      <c r="D44">
        <f>1-(1/A44)</f>
        <v>0.43000000000000038</v>
      </c>
      <c r="E44">
        <f>A44/(A44-1)</f>
        <v>2.3255813953488351</v>
      </c>
      <c r="F44">
        <f t="shared" si="5"/>
        <v>1000</v>
      </c>
      <c r="G44">
        <f>INT(LOG(((F44+(A44-1))/A44),E44))</f>
        <v>7</v>
      </c>
      <c r="H44">
        <f t="shared" si="6"/>
        <v>2.7181861110700178E-3</v>
      </c>
      <c r="I44">
        <f t="shared" si="3"/>
        <v>367</v>
      </c>
      <c r="J44" s="1">
        <v>1</v>
      </c>
    </row>
    <row r="45" spans="1:10">
      <c r="A45">
        <f>1/B45</f>
        <v>1.7857142857142869</v>
      </c>
      <c r="B45">
        <f t="shared" si="4"/>
        <v>0.55999999999999961</v>
      </c>
      <c r="C45">
        <f>I45+G45-1</f>
        <v>319</v>
      </c>
      <c r="D45">
        <f>1-(1/A45)</f>
        <v>0.44000000000000039</v>
      </c>
      <c r="E45">
        <f>A45/(A45-1)</f>
        <v>2.2727272727272707</v>
      </c>
      <c r="F45">
        <f t="shared" si="5"/>
        <v>1000</v>
      </c>
      <c r="G45">
        <f>INT(LOG(((F45+(A45-1))/A45),E45))</f>
        <v>7</v>
      </c>
      <c r="H45">
        <f t="shared" si="6"/>
        <v>3.1927780966400205E-3</v>
      </c>
      <c r="I45">
        <f t="shared" si="3"/>
        <v>313</v>
      </c>
      <c r="J45" s="1">
        <v>1</v>
      </c>
    </row>
    <row r="46" spans="1:10">
      <c r="A46">
        <f>1/B46</f>
        <v>1.8181818181818195</v>
      </c>
      <c r="B46">
        <f t="shared" si="4"/>
        <v>0.5499999999999996</v>
      </c>
      <c r="C46">
        <f>I46+G46-1</f>
        <v>273</v>
      </c>
      <c r="D46">
        <f>1-(1/A46)</f>
        <v>0.4500000000000004</v>
      </c>
      <c r="E46">
        <f>A46/(A46-1)</f>
        <v>2.2222222222222205</v>
      </c>
      <c r="F46">
        <f t="shared" si="5"/>
        <v>1000</v>
      </c>
      <c r="G46">
        <f>INT(LOG(((F46+(A46-1))/A46),E46))</f>
        <v>7</v>
      </c>
      <c r="H46">
        <f t="shared" si="6"/>
        <v>3.7366945312500223E-3</v>
      </c>
      <c r="I46">
        <f t="shared" si="3"/>
        <v>267</v>
      </c>
      <c r="J46" s="1">
        <v>1</v>
      </c>
    </row>
    <row r="47" spans="1:10">
      <c r="A47">
        <f>1/B47</f>
        <v>1.8518518518518532</v>
      </c>
      <c r="B47">
        <f t="shared" si="4"/>
        <v>0.53999999999999959</v>
      </c>
      <c r="C47">
        <f>I47+G47-1</f>
        <v>505</v>
      </c>
      <c r="D47">
        <f>1-(1/A47)</f>
        <v>0.46000000000000041</v>
      </c>
      <c r="E47">
        <f>A47/(A47-1)</f>
        <v>2.173913043478259</v>
      </c>
      <c r="F47">
        <f t="shared" si="5"/>
        <v>1000</v>
      </c>
      <c r="G47">
        <f>INT(LOG(((F47+(A47-1))/A47),E47))</f>
        <v>8</v>
      </c>
      <c r="H47">
        <f t="shared" si="6"/>
        <v>2.0047612231936141E-3</v>
      </c>
      <c r="I47">
        <f t="shared" si="3"/>
        <v>498</v>
      </c>
      <c r="J47" s="1">
        <v>1</v>
      </c>
    </row>
    <row r="48" spans="1:10">
      <c r="A48">
        <f>1/B48</f>
        <v>1.8867924528301903</v>
      </c>
      <c r="B48">
        <f t="shared" si="4"/>
        <v>0.52999999999999958</v>
      </c>
      <c r="C48">
        <f>I48+G48-1</f>
        <v>426</v>
      </c>
      <c r="D48">
        <f>1-(1/A48)</f>
        <v>0.47000000000000042</v>
      </c>
      <c r="E48">
        <f>A48/(A48-1)</f>
        <v>2.1276595744680833</v>
      </c>
      <c r="F48">
        <f t="shared" si="5"/>
        <v>1000</v>
      </c>
      <c r="G48">
        <f>INT(LOG(((F48+(A48-1))/A48),E48))</f>
        <v>8</v>
      </c>
      <c r="H48">
        <f t="shared" si="6"/>
        <v>2.381128666176117E-3</v>
      </c>
      <c r="I48">
        <f t="shared" si="3"/>
        <v>419</v>
      </c>
      <c r="J48" s="1">
        <v>1</v>
      </c>
    </row>
    <row r="49" spans="1:10">
      <c r="A49">
        <f>1/B49</f>
        <v>1.9230769230769247</v>
      </c>
      <c r="B49">
        <f t="shared" si="4"/>
        <v>0.51999999999999957</v>
      </c>
      <c r="C49">
        <f>I49+G49-1</f>
        <v>361</v>
      </c>
      <c r="D49">
        <f>1-(1/A49)</f>
        <v>0.48000000000000043</v>
      </c>
      <c r="E49">
        <f>A49/(A49-1)</f>
        <v>2.0833333333333313</v>
      </c>
      <c r="F49">
        <f t="shared" si="5"/>
        <v>1000</v>
      </c>
      <c r="G49">
        <f>INT(LOG(((F49+(A49-1))/A49),E49))</f>
        <v>8</v>
      </c>
      <c r="H49">
        <f t="shared" si="6"/>
        <v>2.8179280429056195E-3</v>
      </c>
      <c r="I49">
        <f t="shared" si="3"/>
        <v>354</v>
      </c>
      <c r="J49" s="1">
        <v>1</v>
      </c>
    </row>
    <row r="50" spans="1:10">
      <c r="A50">
        <f>1/B50</f>
        <v>1.9607843137254919</v>
      </c>
      <c r="B50">
        <f t="shared" si="4"/>
        <v>0.50999999999999956</v>
      </c>
      <c r="C50">
        <f>I50+G50-1</f>
        <v>307</v>
      </c>
      <c r="D50">
        <f>1-(1/A50)</f>
        <v>0.49000000000000044</v>
      </c>
      <c r="E50">
        <f>A50/(A50-1)</f>
        <v>2.0408163265306105</v>
      </c>
      <c r="F50">
        <f t="shared" si="5"/>
        <v>1000</v>
      </c>
      <c r="G50">
        <f>INT(LOG(((F50+(A50-1))/A50),E50))</f>
        <v>8</v>
      </c>
      <c r="H50">
        <f t="shared" si="6"/>
        <v>3.323293056960123E-3</v>
      </c>
      <c r="I50">
        <f t="shared" si="3"/>
        <v>300</v>
      </c>
      <c r="J50" s="1">
        <v>1</v>
      </c>
    </row>
    <row r="51" spans="1:10">
      <c r="A51">
        <f>1/B51</f>
        <v>2.0000000000000018</v>
      </c>
      <c r="B51">
        <f t="shared" si="4"/>
        <v>0.49999999999999956</v>
      </c>
      <c r="C51">
        <f>I51+G51-1</f>
        <v>262</v>
      </c>
      <c r="D51">
        <f>1-(1/A51)</f>
        <v>0.50000000000000044</v>
      </c>
      <c r="E51">
        <f>A51/(A51-1)</f>
        <v>1.9999999999999982</v>
      </c>
      <c r="F51">
        <f t="shared" si="5"/>
        <v>1000</v>
      </c>
      <c r="G51">
        <f>INT(LOG(((F51+(A51-1))/A51),E51))</f>
        <v>8</v>
      </c>
      <c r="H51">
        <f t="shared" si="6"/>
        <v>3.9062500000000278E-3</v>
      </c>
      <c r="I51">
        <f t="shared" si="3"/>
        <v>255</v>
      </c>
      <c r="J51" s="1">
        <v>1</v>
      </c>
    </row>
    <row r="52" spans="1:10">
      <c r="A52">
        <f>1/B52</f>
        <v>2.0408163265306141</v>
      </c>
      <c r="B52">
        <f t="shared" si="4"/>
        <v>0.48999999999999955</v>
      </c>
      <c r="C52">
        <f>I52+G52-1</f>
        <v>436</v>
      </c>
      <c r="D52">
        <f>1-(1/A52)</f>
        <v>0.51000000000000045</v>
      </c>
      <c r="E52">
        <f>A52/(A52-1)</f>
        <v>1.9607843137254886</v>
      </c>
      <c r="F52">
        <f t="shared" si="5"/>
        <v>1000</v>
      </c>
      <c r="G52">
        <f>INT(LOG(((F52+(A52-1))/A52),E52))</f>
        <v>9</v>
      </c>
      <c r="H52">
        <f t="shared" si="6"/>
        <v>2.3341651730904695E-3</v>
      </c>
      <c r="I52">
        <f t="shared" si="3"/>
        <v>428</v>
      </c>
      <c r="J52" s="1">
        <v>1</v>
      </c>
    </row>
    <row r="53" spans="1:10">
      <c r="A53">
        <f>1/B53</f>
        <v>2.0833333333333353</v>
      </c>
      <c r="B53">
        <f t="shared" si="4"/>
        <v>0.47999999999999954</v>
      </c>
      <c r="C53">
        <f>I53+G53-1</f>
        <v>367</v>
      </c>
      <c r="D53">
        <f>1-(1/A53)</f>
        <v>0.52000000000000046</v>
      </c>
      <c r="E53">
        <f>A53/(A53-1)</f>
        <v>1.9230769230769214</v>
      </c>
      <c r="F53">
        <f t="shared" si="5"/>
        <v>1000</v>
      </c>
      <c r="G53">
        <f>INT(LOG(((F53+(A53-1))/A53),E53))</f>
        <v>9</v>
      </c>
      <c r="H53">
        <f t="shared" si="6"/>
        <v>2.7799058836357336E-3</v>
      </c>
      <c r="I53">
        <f t="shared" si="3"/>
        <v>359</v>
      </c>
      <c r="J53" s="1">
        <v>1</v>
      </c>
    </row>
    <row r="54" spans="1:10">
      <c r="A54">
        <f>1/B54</f>
        <v>2.1276595744680873</v>
      </c>
      <c r="B54">
        <f t="shared" si="4"/>
        <v>0.46999999999999953</v>
      </c>
      <c r="C54">
        <f>I54+G54-1</f>
        <v>311</v>
      </c>
      <c r="D54">
        <f>1-(1/A54)</f>
        <v>0.53000000000000047</v>
      </c>
      <c r="E54">
        <f>A54/(A54-1)</f>
        <v>1.8867924528301869</v>
      </c>
      <c r="F54">
        <f t="shared" si="5"/>
        <v>1000</v>
      </c>
      <c r="G54">
        <f>INT(LOG(((F54+(A54-1))/A54),E54))</f>
        <v>9</v>
      </c>
      <c r="H54">
        <f t="shared" si="6"/>
        <v>3.2997635918021588E-3</v>
      </c>
      <c r="I54">
        <f t="shared" si="3"/>
        <v>303</v>
      </c>
      <c r="J54" s="1">
        <v>1</v>
      </c>
    </row>
    <row r="55" spans="1:10">
      <c r="A55">
        <f>1/B55</f>
        <v>2.173913043478263</v>
      </c>
      <c r="B55">
        <f t="shared" si="4"/>
        <v>0.45999999999999952</v>
      </c>
      <c r="C55">
        <f>I55+G55-1</f>
        <v>264</v>
      </c>
      <c r="D55">
        <f>1-(1/A55)</f>
        <v>0.54000000000000048</v>
      </c>
      <c r="E55">
        <f>A55/(A55-1)</f>
        <v>1.8518518518518503</v>
      </c>
      <c r="F55">
        <f t="shared" si="5"/>
        <v>1000</v>
      </c>
      <c r="G55">
        <f>INT(LOG(((F55+(A55-1))/A55),E55))</f>
        <v>9</v>
      </c>
      <c r="H55">
        <f t="shared" si="6"/>
        <v>3.9043059123133762E-3</v>
      </c>
      <c r="I55">
        <f t="shared" si="3"/>
        <v>256</v>
      </c>
      <c r="J55" s="1">
        <v>1</v>
      </c>
    </row>
    <row r="56" spans="1:10">
      <c r="A56">
        <f>1/B56</f>
        <v>2.2222222222222245</v>
      </c>
      <c r="B56">
        <f t="shared" si="4"/>
        <v>0.44999999999999951</v>
      </c>
      <c r="C56">
        <f>I56+G56-1</f>
        <v>403</v>
      </c>
      <c r="D56">
        <f>1-(1/A56)</f>
        <v>0.55000000000000049</v>
      </c>
      <c r="E56">
        <f>A56/(A56-1)</f>
        <v>1.8181818181818166</v>
      </c>
      <c r="F56">
        <f t="shared" si="5"/>
        <v>1000</v>
      </c>
      <c r="G56">
        <f>INT(LOG(((F56+(A56-1))/A56),E56))</f>
        <v>10</v>
      </c>
      <c r="H56">
        <f t="shared" si="6"/>
        <v>2.5329516211914289E-3</v>
      </c>
      <c r="I56">
        <f t="shared" si="3"/>
        <v>394</v>
      </c>
      <c r="J56" s="1">
        <v>1</v>
      </c>
    </row>
    <row r="57" spans="1:10">
      <c r="A57">
        <f>1/B57</f>
        <v>2.2727272727272751</v>
      </c>
      <c r="B57">
        <f t="shared" si="4"/>
        <v>0.4399999999999995</v>
      </c>
      <c r="C57">
        <f>I57+G57-1</f>
        <v>338</v>
      </c>
      <c r="D57">
        <f>1-(1/A57)</f>
        <v>0.5600000000000005</v>
      </c>
      <c r="E57">
        <f>A57/(A57-1)</f>
        <v>1.7857142857142843</v>
      </c>
      <c r="F57">
        <f t="shared" si="5"/>
        <v>1000</v>
      </c>
      <c r="G57">
        <f>INT(LOG(((F57+(A57-1))/A57),E57))</f>
        <v>10</v>
      </c>
      <c r="H57">
        <f t="shared" si="6"/>
        <v>3.033054890961168E-3</v>
      </c>
      <c r="I57">
        <f t="shared" si="3"/>
        <v>329</v>
      </c>
      <c r="J57" s="1">
        <v>1</v>
      </c>
    </row>
    <row r="58" spans="1:10">
      <c r="A58">
        <f>1/B58</f>
        <v>2.32558139534884</v>
      </c>
      <c r="B58">
        <f t="shared" si="4"/>
        <v>0.42999999999999949</v>
      </c>
      <c r="C58">
        <f>I58+G58-1</f>
        <v>285</v>
      </c>
      <c r="D58">
        <f>1-(1/A58)</f>
        <v>0.57000000000000051</v>
      </c>
      <c r="E58">
        <f>A58/(A58-1)</f>
        <v>1.7543859649122791</v>
      </c>
      <c r="F58">
        <f t="shared" si="5"/>
        <v>1000</v>
      </c>
      <c r="G58">
        <f>INT(LOG(((F58+(A58-1))/A58),E58))</f>
        <v>10</v>
      </c>
      <c r="H58">
        <f t="shared" si="6"/>
        <v>3.6203333145689446E-3</v>
      </c>
      <c r="I58">
        <f t="shared" si="3"/>
        <v>276</v>
      </c>
      <c r="J58" s="1">
        <v>1</v>
      </c>
    </row>
    <row r="59" spans="1:10">
      <c r="A59">
        <f>1/B59</f>
        <v>2.380952380952384</v>
      </c>
      <c r="B59">
        <f t="shared" si="4"/>
        <v>0.41999999999999948</v>
      </c>
      <c r="C59">
        <f>I59+G59-1</f>
        <v>410</v>
      </c>
      <c r="D59">
        <f>1-(1/A59)</f>
        <v>0.58000000000000052</v>
      </c>
      <c r="E59">
        <f>A59/(A59-1)</f>
        <v>1.7241379310344811</v>
      </c>
      <c r="F59">
        <f t="shared" si="5"/>
        <v>1000</v>
      </c>
      <c r="G59">
        <f>INT(LOG(((F59+(A59-1))/A59),E59))</f>
        <v>11</v>
      </c>
      <c r="H59">
        <f t="shared" si="6"/>
        <v>2.4986644000165779E-3</v>
      </c>
      <c r="I59">
        <f t="shared" si="3"/>
        <v>400</v>
      </c>
      <c r="J59" s="1">
        <v>1</v>
      </c>
    </row>
    <row r="60" spans="1:10">
      <c r="A60">
        <f>1/B60</f>
        <v>2.4390243902439055</v>
      </c>
      <c r="B60">
        <f t="shared" si="4"/>
        <v>0.40999999999999948</v>
      </c>
      <c r="C60">
        <f>I60+G60-1</f>
        <v>341</v>
      </c>
      <c r="D60">
        <f>1-(1/A60)</f>
        <v>0.59000000000000052</v>
      </c>
      <c r="E60">
        <f>A60/(A60-1)</f>
        <v>1.6949152542372867</v>
      </c>
      <c r="F60">
        <f t="shared" si="5"/>
        <v>1000</v>
      </c>
      <c r="G60">
        <f>INT(LOG(((F60+(A60-1))/A60),E60))</f>
        <v>11</v>
      </c>
      <c r="H60">
        <f t="shared" si="6"/>
        <v>3.0155888444738147E-3</v>
      </c>
      <c r="I60">
        <f t="shared" si="3"/>
        <v>331</v>
      </c>
      <c r="J60" s="1">
        <v>1</v>
      </c>
    </row>
    <row r="61" spans="1:10">
      <c r="A61">
        <f>1/B61</f>
        <v>2.5000000000000036</v>
      </c>
      <c r="B61">
        <f t="shared" si="4"/>
        <v>0.39999999999999947</v>
      </c>
      <c r="C61">
        <f>I61+G61-1</f>
        <v>285</v>
      </c>
      <c r="D61">
        <f>1-(1/A61)</f>
        <v>0.60000000000000053</v>
      </c>
      <c r="E61">
        <f>A61/(A61-1)</f>
        <v>1.6666666666666652</v>
      </c>
      <c r="F61">
        <f t="shared" si="5"/>
        <v>1000</v>
      </c>
      <c r="G61">
        <f>INT(LOG(((F61+(A61-1))/A61),E61))</f>
        <v>11</v>
      </c>
      <c r="H61">
        <f t="shared" si="6"/>
        <v>3.6279705600000354E-3</v>
      </c>
      <c r="I61">
        <f t="shared" si="3"/>
        <v>275</v>
      </c>
      <c r="J61" s="1">
        <v>1</v>
      </c>
    </row>
    <row r="62" spans="1:10">
      <c r="A62">
        <f>1/B62</f>
        <v>2.5641025641025679</v>
      </c>
      <c r="B62">
        <f t="shared" si="4"/>
        <v>0.38999999999999946</v>
      </c>
      <c r="C62">
        <f>I62+G62-1</f>
        <v>387</v>
      </c>
      <c r="D62">
        <f>1-(1/A62)</f>
        <v>0.61000000000000054</v>
      </c>
      <c r="E62">
        <f>A62/(A62-1)</f>
        <v>1.6393442622950805</v>
      </c>
      <c r="F62">
        <f t="shared" si="5"/>
        <v>1000</v>
      </c>
      <c r="G62">
        <f>INT(LOG(((F62+(A62-1))/A62),E62))</f>
        <v>12</v>
      </c>
      <c r="H62">
        <f t="shared" si="6"/>
        <v>2.6543489742976135E-3</v>
      </c>
      <c r="I62">
        <f t="shared" si="3"/>
        <v>376</v>
      </c>
      <c r="J62" s="1">
        <v>1</v>
      </c>
    </row>
    <row r="63" spans="1:10">
      <c r="A63">
        <f>1/B63</f>
        <v>2.6315789473684248</v>
      </c>
      <c r="B63">
        <f t="shared" si="4"/>
        <v>0.37999999999999945</v>
      </c>
      <c r="C63">
        <f>I63+G63-1</f>
        <v>320</v>
      </c>
      <c r="D63">
        <f>1-(1/A63)</f>
        <v>0.62000000000000055</v>
      </c>
      <c r="E63">
        <f>A63/(A63-1)</f>
        <v>1.6129032258064502</v>
      </c>
      <c r="F63">
        <f t="shared" si="5"/>
        <v>1000</v>
      </c>
      <c r="G63">
        <f>INT(LOG(((F63+(A63-1))/A63),E63))</f>
        <v>12</v>
      </c>
      <c r="H63">
        <f t="shared" si="6"/>
        <v>3.2262667623979349E-3</v>
      </c>
      <c r="I63">
        <f t="shared" si="3"/>
        <v>309</v>
      </c>
      <c r="J63" s="1">
        <v>1</v>
      </c>
    </row>
    <row r="64" spans="1:10">
      <c r="A64">
        <f>1/B64</f>
        <v>2.7027027027027066</v>
      </c>
      <c r="B64">
        <f t="shared" si="4"/>
        <v>0.36999999999999944</v>
      </c>
      <c r="C64">
        <f>I64+G64-1</f>
        <v>266</v>
      </c>
      <c r="D64">
        <f>1-(1/A64)</f>
        <v>0.63000000000000056</v>
      </c>
      <c r="E64">
        <f>A64/(A64-1)</f>
        <v>1.5873015873015859</v>
      </c>
      <c r="F64">
        <f t="shared" si="5"/>
        <v>1000</v>
      </c>
      <c r="G64">
        <f>INT(LOG(((F64+(A64-1))/A64),E64))</f>
        <v>12</v>
      </c>
      <c r="H64">
        <f t="shared" si="6"/>
        <v>3.9091883284788683E-3</v>
      </c>
      <c r="I64">
        <f t="shared" si="3"/>
        <v>255</v>
      </c>
      <c r="J64" s="1">
        <v>1</v>
      </c>
    </row>
    <row r="65" spans="1:10">
      <c r="A65">
        <f>1/B65</f>
        <v>2.7777777777777821</v>
      </c>
      <c r="B65">
        <f t="shared" si="4"/>
        <v>0.35999999999999943</v>
      </c>
      <c r="C65">
        <f>I65+G65-1</f>
        <v>342</v>
      </c>
      <c r="D65">
        <f>1-(1/A65)</f>
        <v>0.64000000000000057</v>
      </c>
      <c r="E65">
        <f>A65/(A65-1)</f>
        <v>1.5624999999999987</v>
      </c>
      <c r="F65">
        <f t="shared" si="5"/>
        <v>1000</v>
      </c>
      <c r="G65">
        <f>INT(LOG(((F65+(A65-1))/A65),E65))</f>
        <v>13</v>
      </c>
      <c r="H65">
        <f t="shared" si="6"/>
        <v>3.022314549036609E-3</v>
      </c>
      <c r="I65">
        <f t="shared" si="3"/>
        <v>330</v>
      </c>
      <c r="J65" s="1">
        <v>1</v>
      </c>
    </row>
    <row r="66" spans="1:10">
      <c r="A66">
        <f>1/B66</f>
        <v>2.8571428571428616</v>
      </c>
      <c r="B66">
        <f t="shared" si="4"/>
        <v>0.34999999999999942</v>
      </c>
      <c r="C66">
        <f>I66+G66-1</f>
        <v>282</v>
      </c>
      <c r="D66">
        <f>1-(1/A66)</f>
        <v>0.65000000000000058</v>
      </c>
      <c r="E66">
        <f>A66/(A66-1)</f>
        <v>1.5384615384615372</v>
      </c>
      <c r="F66">
        <f t="shared" si="5"/>
        <v>1000</v>
      </c>
      <c r="G66">
        <f>INT(LOG(((F66+(A66-1))/A66),E66))</f>
        <v>13</v>
      </c>
      <c r="H66">
        <f t="shared" si="6"/>
        <v>3.6972058910187569E-3</v>
      </c>
      <c r="I66">
        <f t="shared" si="3"/>
        <v>270</v>
      </c>
      <c r="J66" s="1">
        <v>1</v>
      </c>
    </row>
    <row r="67" spans="1:10">
      <c r="A67">
        <f>1/B67</f>
        <v>2.9411764705882404</v>
      </c>
      <c r="B67">
        <f t="shared" si="4"/>
        <v>0.33999999999999941</v>
      </c>
      <c r="C67">
        <f>I67+G67-1</f>
        <v>349</v>
      </c>
      <c r="D67">
        <f>1-(1/A67)</f>
        <v>0.66000000000000059</v>
      </c>
      <c r="E67">
        <f>A67/(A67-1)</f>
        <v>1.5151515151515138</v>
      </c>
      <c r="F67">
        <f t="shared" si="5"/>
        <v>1000</v>
      </c>
      <c r="G67">
        <f>INT(LOG(((F67+(A67-1))/A67),E67))</f>
        <v>14</v>
      </c>
      <c r="H67">
        <f t="shared" si="6"/>
        <v>2.9758778274346161E-3</v>
      </c>
      <c r="I67">
        <f t="shared" si="3"/>
        <v>336</v>
      </c>
      <c r="J67" s="1">
        <v>1</v>
      </c>
    </row>
    <row r="68" spans="1:10">
      <c r="A68">
        <f>1/B68</f>
        <v>3.0303030303030356</v>
      </c>
      <c r="B68">
        <f t="shared" si="4"/>
        <v>0.3299999999999994</v>
      </c>
      <c r="C68">
        <f>I68+G68-1</f>
        <v>285</v>
      </c>
      <c r="D68">
        <f>1-(1/A68)</f>
        <v>0.6700000000000006</v>
      </c>
      <c r="E68">
        <f>A68/(A68-1)</f>
        <v>1.4925373134328346</v>
      </c>
      <c r="F68">
        <f t="shared" si="5"/>
        <v>1000</v>
      </c>
      <c r="G68">
        <f>INT(LOG(((F68+(A68-1))/A68),E68))</f>
        <v>14</v>
      </c>
      <c r="H68">
        <f t="shared" si="6"/>
        <v>3.6732225162897352E-3</v>
      </c>
      <c r="I68">
        <f t="shared" ref="I68:I100" si="7">INT(J68/H68)</f>
        <v>272</v>
      </c>
      <c r="J68" s="1">
        <v>1</v>
      </c>
    </row>
    <row r="69" spans="1:10">
      <c r="A69">
        <f>1/B69</f>
        <v>3.1250000000000058</v>
      </c>
      <c r="B69">
        <f t="shared" si="4"/>
        <v>0.3199999999999994</v>
      </c>
      <c r="C69">
        <f>I69+G69-1</f>
        <v>234</v>
      </c>
      <c r="D69">
        <f>1-(1/A69)</f>
        <v>0.6800000000000006</v>
      </c>
      <c r="E69">
        <f>A69/(A69-1)</f>
        <v>1.4705882352941164</v>
      </c>
      <c r="F69">
        <f t="shared" si="5"/>
        <v>1000</v>
      </c>
      <c r="G69">
        <f>INT(LOG(((F69+(A69-1))/A69),E69))</f>
        <v>14</v>
      </c>
      <c r="H69">
        <f t="shared" si="6"/>
        <v>4.5198578652762243E-3</v>
      </c>
      <c r="I69">
        <f t="shared" si="7"/>
        <v>221</v>
      </c>
      <c r="J69" s="1">
        <v>1</v>
      </c>
    </row>
    <row r="70" spans="1:10">
      <c r="A70">
        <f>1/B70</f>
        <v>3.2258064516129097</v>
      </c>
      <c r="B70">
        <f t="shared" si="4"/>
        <v>0.30999999999999939</v>
      </c>
      <c r="C70">
        <f>I70+G70-1</f>
        <v>275</v>
      </c>
      <c r="D70">
        <f>1-(1/A70)</f>
        <v>0.69000000000000061</v>
      </c>
      <c r="E70">
        <f>A70/(A70-1)</f>
        <v>1.4492753623188392</v>
      </c>
      <c r="F70">
        <f t="shared" si="5"/>
        <v>1000</v>
      </c>
      <c r="G70">
        <f>INT(LOG(((F70+(A70-1))/A70),E70))</f>
        <v>15</v>
      </c>
      <c r="H70">
        <f t="shared" si="6"/>
        <v>3.8259241966017037E-3</v>
      </c>
      <c r="I70">
        <f t="shared" si="7"/>
        <v>261</v>
      </c>
      <c r="J70" s="1">
        <v>1</v>
      </c>
    </row>
    <row r="71" spans="1:10">
      <c r="A71">
        <f>1/B71</f>
        <v>3.3333333333333401</v>
      </c>
      <c r="B71">
        <f t="shared" si="4"/>
        <v>0.29999999999999938</v>
      </c>
      <c r="C71">
        <f>I71+G71-1</f>
        <v>224</v>
      </c>
      <c r="D71">
        <f>1-(1/A71)</f>
        <v>0.70000000000000062</v>
      </c>
      <c r="E71">
        <f>A71/(A71-1)</f>
        <v>1.4285714285714273</v>
      </c>
      <c r="F71">
        <f t="shared" si="5"/>
        <v>1000</v>
      </c>
      <c r="G71">
        <f>INT(LOG(((F71+(A71-1))/A71),E71))</f>
        <v>15</v>
      </c>
      <c r="H71">
        <f t="shared" si="6"/>
        <v>4.7475615099430643E-3</v>
      </c>
      <c r="I71">
        <f t="shared" si="7"/>
        <v>210</v>
      </c>
      <c r="J71" s="1">
        <v>1</v>
      </c>
    </row>
    <row r="72" spans="1:10">
      <c r="A72">
        <f>1/B72</f>
        <v>3.4482758620689729</v>
      </c>
      <c r="B72">
        <f t="shared" si="4"/>
        <v>0.28999999999999937</v>
      </c>
      <c r="C72">
        <f>I72+G72-1</f>
        <v>254</v>
      </c>
      <c r="D72">
        <f>1-(1/A72)</f>
        <v>0.71000000000000063</v>
      </c>
      <c r="E72">
        <f>A72/(A72-1)</f>
        <v>1.4084507042253509</v>
      </c>
      <c r="F72">
        <f t="shared" si="5"/>
        <v>1000</v>
      </c>
      <c r="G72">
        <f>INT(LOG(((F72+(A72-1))/A72),E72))</f>
        <v>16</v>
      </c>
      <c r="H72">
        <f t="shared" si="6"/>
        <v>4.1699762311637597E-3</v>
      </c>
      <c r="I72">
        <f t="shared" si="7"/>
        <v>239</v>
      </c>
      <c r="J72" s="1">
        <v>1</v>
      </c>
    </row>
    <row r="73" spans="1:10">
      <c r="A73">
        <f>1/B73</f>
        <v>3.5714285714285796</v>
      </c>
      <c r="B73">
        <f t="shared" si="4"/>
        <v>0.27999999999999936</v>
      </c>
      <c r="C73">
        <f>I73+G73-1</f>
        <v>282</v>
      </c>
      <c r="D73">
        <f>1-(1/A73)</f>
        <v>0.72000000000000064</v>
      </c>
      <c r="E73">
        <f>A73/(A73-1)</f>
        <v>1.3888888888888877</v>
      </c>
      <c r="F73">
        <f t="shared" si="5"/>
        <v>1000</v>
      </c>
      <c r="G73">
        <f>INT(LOG(((F73+(A73-1))/A73),E73))</f>
        <v>17</v>
      </c>
      <c r="H73">
        <f t="shared" si="6"/>
        <v>3.7553674644104805E-3</v>
      </c>
      <c r="I73">
        <f t="shared" si="7"/>
        <v>266</v>
      </c>
      <c r="J73" s="1">
        <v>1</v>
      </c>
    </row>
    <row r="74" spans="1:10">
      <c r="A74">
        <f>1/B74</f>
        <v>3.7037037037037126</v>
      </c>
      <c r="B74">
        <f t="shared" si="4"/>
        <v>0.26999999999999935</v>
      </c>
      <c r="C74">
        <f>I74+G74-1</f>
        <v>226</v>
      </c>
      <c r="D74">
        <f>1-(1/A74)</f>
        <v>0.73000000000000065</v>
      </c>
      <c r="E74">
        <f>A74/(A74-1)</f>
        <v>1.369863013698629</v>
      </c>
      <c r="F74">
        <f t="shared" si="5"/>
        <v>1000</v>
      </c>
      <c r="G74">
        <f>INT(LOG(((F74+(A74-1))/A74),E74))</f>
        <v>17</v>
      </c>
      <c r="H74">
        <f t="shared" si="6"/>
        <v>4.7477585226700786E-3</v>
      </c>
      <c r="I74">
        <f t="shared" si="7"/>
        <v>210</v>
      </c>
      <c r="J74" s="1">
        <v>1</v>
      </c>
    </row>
    <row r="75" spans="1:10">
      <c r="A75">
        <f>1/B75</f>
        <v>3.846153846153856</v>
      </c>
      <c r="B75">
        <f t="shared" si="4"/>
        <v>0.25999999999999934</v>
      </c>
      <c r="C75">
        <f>I75+G75-1</f>
        <v>242</v>
      </c>
      <c r="D75">
        <f>1-(1/A75)</f>
        <v>0.74000000000000066</v>
      </c>
      <c r="E75">
        <f>A75/(A75-1)</f>
        <v>1.3513513513513502</v>
      </c>
      <c r="F75">
        <f t="shared" si="5"/>
        <v>1000</v>
      </c>
      <c r="G75">
        <f>INT(LOG(((F75+(A75-1))/A75),E75))</f>
        <v>18</v>
      </c>
      <c r="H75">
        <f t="shared" si="6"/>
        <v>4.4276262661163785E-3</v>
      </c>
      <c r="I75">
        <f t="shared" si="7"/>
        <v>225</v>
      </c>
      <c r="J75" s="1">
        <v>1</v>
      </c>
    </row>
    <row r="76" spans="1:10">
      <c r="A76">
        <f>1/B76</f>
        <v>4.0000000000000107</v>
      </c>
      <c r="B76">
        <f t="shared" si="4"/>
        <v>0.24999999999999933</v>
      </c>
      <c r="C76">
        <f>I76+G76-1</f>
        <v>254</v>
      </c>
      <c r="D76">
        <f>1-(1/A76)</f>
        <v>0.75000000000000067</v>
      </c>
      <c r="E76">
        <f>A76/(A76-1)</f>
        <v>1.3333333333333321</v>
      </c>
      <c r="F76">
        <f t="shared" si="5"/>
        <v>1000</v>
      </c>
      <c r="G76">
        <f>INT(LOG(((F76+(A76-1))/A76),E76))</f>
        <v>19</v>
      </c>
      <c r="H76">
        <f t="shared" si="6"/>
        <v>4.2282825852453954E-3</v>
      </c>
      <c r="I76">
        <f t="shared" si="7"/>
        <v>236</v>
      </c>
      <c r="J76" s="1">
        <v>1</v>
      </c>
    </row>
    <row r="77" spans="1:10">
      <c r="A77">
        <f>1/B77</f>
        <v>4.1666666666666785</v>
      </c>
      <c r="B77">
        <f t="shared" si="4"/>
        <v>0.23999999999999932</v>
      </c>
      <c r="C77">
        <f>I77+G77-1</f>
        <v>201</v>
      </c>
      <c r="D77">
        <f>1-(1/A77)</f>
        <v>0.76000000000000068</v>
      </c>
      <c r="E77">
        <f>A77/(A77-1)</f>
        <v>1.3157894736842093</v>
      </c>
      <c r="F77">
        <f t="shared" si="5"/>
        <v>1000</v>
      </c>
      <c r="G77">
        <f>INT(LOG(((F77+(A77-1))/A77),E77))</f>
        <v>19</v>
      </c>
      <c r="H77">
        <f t="shared" si="6"/>
        <v>5.4382385400478517E-3</v>
      </c>
      <c r="I77">
        <f t="shared" si="7"/>
        <v>183</v>
      </c>
      <c r="J77" s="1">
        <v>1</v>
      </c>
    </row>
    <row r="78" spans="1:10">
      <c r="A78">
        <f>1/B78</f>
        <v>4.3478260869565348</v>
      </c>
      <c r="B78">
        <f t="shared" si="4"/>
        <v>0.22999999999999932</v>
      </c>
      <c r="C78">
        <f>I78+G78-1</f>
        <v>205</v>
      </c>
      <c r="D78">
        <f>1-(1/A78)</f>
        <v>0.77000000000000068</v>
      </c>
      <c r="E78">
        <f>A78/(A78-1)</f>
        <v>1.2987012987012976</v>
      </c>
      <c r="F78">
        <f t="shared" si="5"/>
        <v>1000</v>
      </c>
      <c r="G78">
        <f>INT(LOG(((F78+(A78-1))/A78),E78))</f>
        <v>20</v>
      </c>
      <c r="H78">
        <f t="shared" si="6"/>
        <v>5.3680246747376936E-3</v>
      </c>
      <c r="I78">
        <f t="shared" si="7"/>
        <v>186</v>
      </c>
      <c r="J78" s="1">
        <v>1</v>
      </c>
    </row>
    <row r="79" spans="1:10">
      <c r="A79">
        <f>1/B79</f>
        <v>4.5454545454545601</v>
      </c>
      <c r="B79">
        <f t="shared" si="4"/>
        <v>0.21999999999999931</v>
      </c>
      <c r="C79">
        <f>I79+G79-1</f>
        <v>204</v>
      </c>
      <c r="D79">
        <f>1-(1/A79)</f>
        <v>0.78000000000000069</v>
      </c>
      <c r="E79">
        <f>A79/(A79-1)</f>
        <v>1.2820512820512808</v>
      </c>
      <c r="F79">
        <f t="shared" si="5"/>
        <v>1000</v>
      </c>
      <c r="G79">
        <f>INT(LOG(((F79+(A79-1))/A79),E79))</f>
        <v>21</v>
      </c>
      <c r="H79">
        <f t="shared" si="6"/>
        <v>5.4198423792725806E-3</v>
      </c>
      <c r="I79">
        <f t="shared" si="7"/>
        <v>184</v>
      </c>
      <c r="J79" s="1">
        <v>1</v>
      </c>
    </row>
    <row r="80" spans="1:10">
      <c r="A80">
        <f>1/B80</f>
        <v>4.7619047619047778</v>
      </c>
      <c r="B80">
        <f t="shared" si="4"/>
        <v>0.2099999999999993</v>
      </c>
      <c r="C80">
        <f>I80+G80-1</f>
        <v>199</v>
      </c>
      <c r="D80">
        <f>1-(1/A80)</f>
        <v>0.7900000000000007</v>
      </c>
      <c r="E80">
        <f>A80/(A80-1)</f>
        <v>1.2658227848101256</v>
      </c>
      <c r="F80">
        <f t="shared" si="5"/>
        <v>1000</v>
      </c>
      <c r="G80">
        <f>INT(LOG(((F80+(A80-1))/A80),E80))</f>
        <v>22</v>
      </c>
      <c r="H80">
        <f t="shared" si="6"/>
        <v>5.5949474058749164E-3</v>
      </c>
      <c r="I80">
        <f t="shared" si="7"/>
        <v>178</v>
      </c>
      <c r="J80" s="1">
        <v>1</v>
      </c>
    </row>
    <row r="81" spans="1:10">
      <c r="A81">
        <f>1/B81</f>
        <v>5.0000000000000178</v>
      </c>
      <c r="B81">
        <f t="shared" si="4"/>
        <v>0.19999999999999929</v>
      </c>
      <c r="C81">
        <f>I81+G81-1</f>
        <v>191</v>
      </c>
      <c r="D81">
        <f>1-(1/A81)</f>
        <v>0.80000000000000071</v>
      </c>
      <c r="E81">
        <f>A81/(A81-1)</f>
        <v>1.2499999999999989</v>
      </c>
      <c r="F81">
        <f t="shared" si="5"/>
        <v>1000</v>
      </c>
      <c r="G81">
        <f>INT(LOG(((F81+(A81-1))/A81),E81))</f>
        <v>23</v>
      </c>
      <c r="H81">
        <f t="shared" si="6"/>
        <v>5.9029581035871768E-3</v>
      </c>
      <c r="I81">
        <f t="shared" si="7"/>
        <v>169</v>
      </c>
      <c r="J81" s="1">
        <v>1</v>
      </c>
    </row>
    <row r="82" spans="1:10">
      <c r="A82">
        <f>1/B82</f>
        <v>5.263157894736862</v>
      </c>
      <c r="B82">
        <f t="shared" si="4"/>
        <v>0.18999999999999928</v>
      </c>
      <c r="C82">
        <f>I82+G82-1</f>
        <v>180</v>
      </c>
      <c r="D82">
        <f>1-(1/A82)</f>
        <v>0.81000000000000072</v>
      </c>
      <c r="E82">
        <f>A82/(A82-1)</f>
        <v>1.2345679012345667</v>
      </c>
      <c r="F82">
        <f t="shared" si="5"/>
        <v>1000</v>
      </c>
      <c r="G82">
        <f>INT(LOG(((F82+(A82-1))/A82),E82))</f>
        <v>24</v>
      </c>
      <c r="H82">
        <f t="shared" si="6"/>
        <v>6.3626854411360746E-3</v>
      </c>
      <c r="I82">
        <f t="shared" si="7"/>
        <v>157</v>
      </c>
      <c r="J82" s="1">
        <v>1</v>
      </c>
    </row>
    <row r="83" spans="1:10">
      <c r="A83">
        <f>1/B83</f>
        <v>5.5555555555555785</v>
      </c>
      <c r="B83">
        <f t="shared" si="4"/>
        <v>0.17999999999999927</v>
      </c>
      <c r="C83">
        <f>I83+G83-1</f>
        <v>199</v>
      </c>
      <c r="D83">
        <f>1-(1/A83)</f>
        <v>0.82000000000000073</v>
      </c>
      <c r="E83">
        <f>A83/(A83-1)</f>
        <v>1.2195121951219501</v>
      </c>
      <c r="F83">
        <f t="shared" si="5"/>
        <v>1000</v>
      </c>
      <c r="G83">
        <f>INT(LOG(((F83+(A83-1))/A83),E83))</f>
        <v>26</v>
      </c>
      <c r="H83">
        <f t="shared" si="6"/>
        <v>5.7432822769961662E-3</v>
      </c>
      <c r="I83">
        <f t="shared" si="7"/>
        <v>174</v>
      </c>
      <c r="J83" s="1">
        <v>1</v>
      </c>
    </row>
    <row r="84" spans="1:10">
      <c r="A84">
        <f>1/B84</f>
        <v>5.8823529411764959</v>
      </c>
      <c r="B84">
        <f t="shared" si="4"/>
        <v>0.16999999999999926</v>
      </c>
      <c r="C84">
        <f>I84+G84-1</f>
        <v>179</v>
      </c>
      <c r="D84">
        <f>1-(1/A84)</f>
        <v>0.83000000000000074</v>
      </c>
      <c r="E84">
        <f>A84/(A84-1)</f>
        <v>1.2048192771084327</v>
      </c>
      <c r="F84">
        <f t="shared" si="5"/>
        <v>1000</v>
      </c>
      <c r="G84">
        <f>INT(LOG(((F84+(A84-1))/A84),E84))</f>
        <v>27</v>
      </c>
      <c r="H84">
        <f t="shared" si="6"/>
        <v>6.5329373615907035E-3</v>
      </c>
      <c r="I84">
        <f t="shared" si="7"/>
        <v>153</v>
      </c>
      <c r="J84" s="1">
        <v>1</v>
      </c>
    </row>
    <row r="85" spans="1:10">
      <c r="A85">
        <f>1/B85</f>
        <v>6.2500000000000293</v>
      </c>
      <c r="B85">
        <f t="shared" si="4"/>
        <v>0.15999999999999925</v>
      </c>
      <c r="C85">
        <f>I85+G85-1</f>
        <v>185</v>
      </c>
      <c r="D85">
        <f>1-(1/A85)</f>
        <v>0.84000000000000075</v>
      </c>
      <c r="E85">
        <f>A85/(A85-1)</f>
        <v>1.1904761904761894</v>
      </c>
      <c r="F85">
        <f t="shared" si="5"/>
        <v>1000</v>
      </c>
      <c r="G85">
        <f>INT(LOG(((F85+(A85-1))/A85),E85))</f>
        <v>29</v>
      </c>
      <c r="H85">
        <f t="shared" si="6"/>
        <v>6.3694113258134458E-3</v>
      </c>
      <c r="I85">
        <f t="shared" si="7"/>
        <v>157</v>
      </c>
      <c r="J85" s="1">
        <v>1</v>
      </c>
    </row>
    <row r="86" spans="1:10">
      <c r="A86">
        <f>1/B86</f>
        <v>6.6666666666666998</v>
      </c>
      <c r="B86">
        <f t="shared" si="4"/>
        <v>0.14999999999999925</v>
      </c>
      <c r="C86">
        <f>I86+G86-1</f>
        <v>160</v>
      </c>
      <c r="D86">
        <f>1-(1/A86)</f>
        <v>0.85000000000000075</v>
      </c>
      <c r="E86">
        <f>A86/(A86-1)</f>
        <v>1.176470588235293</v>
      </c>
      <c r="F86">
        <f t="shared" si="5"/>
        <v>1000</v>
      </c>
      <c r="G86">
        <f>INT(LOG(((F86+(A86-1))/A86),E86))</f>
        <v>30</v>
      </c>
      <c r="H86">
        <f t="shared" si="6"/>
        <v>7.6307595947896819E-3</v>
      </c>
      <c r="I86">
        <f t="shared" si="7"/>
        <v>131</v>
      </c>
      <c r="J86" s="1">
        <v>1</v>
      </c>
    </row>
    <row r="87" spans="1:10">
      <c r="A87">
        <f>1/B87</f>
        <v>7.1428571428571814</v>
      </c>
      <c r="B87">
        <f t="shared" si="4"/>
        <v>0.13999999999999924</v>
      </c>
      <c r="C87">
        <f>I87+G87-1</f>
        <v>155</v>
      </c>
      <c r="D87">
        <f>1-(1/A87)</f>
        <v>0.86000000000000076</v>
      </c>
      <c r="E87">
        <f>A87/(A87-1)</f>
        <v>1.1627906976744176</v>
      </c>
      <c r="F87">
        <f t="shared" si="5"/>
        <v>1000</v>
      </c>
      <c r="G87">
        <f>INT(LOG(((F87+(A87-1))/A87),E87))</f>
        <v>32</v>
      </c>
      <c r="H87">
        <f t="shared" si="6"/>
        <v>8.0158658383967067E-3</v>
      </c>
      <c r="I87">
        <f t="shared" si="7"/>
        <v>124</v>
      </c>
      <c r="J87" s="1">
        <v>1</v>
      </c>
    </row>
    <row r="88" spans="1:10">
      <c r="A88">
        <f>1/B88</f>
        <v>7.6923076923077378</v>
      </c>
      <c r="B88">
        <f t="shared" ref="B88:B100" si="8">B87-0.01</f>
        <v>0.12999999999999923</v>
      </c>
      <c r="C88">
        <f>I88+G88-1</f>
        <v>164</v>
      </c>
      <c r="D88">
        <f>1-(1/A88)</f>
        <v>0.87000000000000077</v>
      </c>
      <c r="E88">
        <f>A88/(A88-1)</f>
        <v>1.1494252873563209</v>
      </c>
      <c r="F88">
        <f t="shared" ref="F88:F100" si="9">N$2</f>
        <v>1000</v>
      </c>
      <c r="G88">
        <f>INT(LOG(((F88+(A88-1))/A88),E88))</f>
        <v>35</v>
      </c>
      <c r="H88">
        <f t="shared" ref="H88:H100" si="10">D88^G88</f>
        <v>7.6414159693596736E-3</v>
      </c>
      <c r="I88">
        <f t="shared" si="7"/>
        <v>130</v>
      </c>
      <c r="J88" s="1">
        <v>1</v>
      </c>
    </row>
    <row r="89" spans="1:10">
      <c r="A89">
        <f>1/B89</f>
        <v>8.3333333333333872</v>
      </c>
      <c r="B89">
        <f t="shared" si="8"/>
        <v>0.11999999999999923</v>
      </c>
      <c r="C89">
        <f>I89+G89-1</f>
        <v>149</v>
      </c>
      <c r="D89">
        <f>1-(1/A89)</f>
        <v>0.88000000000000078</v>
      </c>
      <c r="E89">
        <f>A89/(A89-1)</f>
        <v>1.1363636363636354</v>
      </c>
      <c r="F89">
        <f t="shared" si="9"/>
        <v>1000</v>
      </c>
      <c r="G89">
        <f>INT(LOG(((F89+(A89-1))/A89),E89))</f>
        <v>37</v>
      </c>
      <c r="H89">
        <f t="shared" si="10"/>
        <v>8.8279297710846336E-3</v>
      </c>
      <c r="I89">
        <f t="shared" si="7"/>
        <v>113</v>
      </c>
      <c r="J89" s="1">
        <v>1</v>
      </c>
    </row>
    <row r="90" spans="1:10">
      <c r="A90">
        <f>1/B90</f>
        <v>9.0909090909091539</v>
      </c>
      <c r="B90">
        <f t="shared" si="8"/>
        <v>0.10999999999999924</v>
      </c>
      <c r="C90">
        <f>I90+G90-1</f>
        <v>144</v>
      </c>
      <c r="D90">
        <f>1-(1/A90)</f>
        <v>0.89000000000000079</v>
      </c>
      <c r="E90">
        <f>A90/(A90-1)</f>
        <v>1.1235955056179765</v>
      </c>
      <c r="F90">
        <f t="shared" si="9"/>
        <v>1000</v>
      </c>
      <c r="G90">
        <f>INT(LOG(((F90+(A90-1))/A90),E90))</f>
        <v>40</v>
      </c>
      <c r="H90">
        <f t="shared" si="10"/>
        <v>9.4536662454023802E-3</v>
      </c>
      <c r="I90">
        <f t="shared" si="7"/>
        <v>105</v>
      </c>
      <c r="J90" s="1">
        <v>1</v>
      </c>
    </row>
    <row r="91" spans="1:10">
      <c r="A91">
        <f>1/B91</f>
        <v>10.000000000000076</v>
      </c>
      <c r="B91">
        <f t="shared" si="8"/>
        <v>9.9999999999999242E-2</v>
      </c>
      <c r="C91">
        <f>I91+G91-1</f>
        <v>134</v>
      </c>
      <c r="D91">
        <f>1-(1/A91)</f>
        <v>0.9000000000000008</v>
      </c>
      <c r="E91">
        <f>A91/(A91-1)</f>
        <v>1.1111111111111103</v>
      </c>
      <c r="F91">
        <f t="shared" si="9"/>
        <v>1000</v>
      </c>
      <c r="G91">
        <f>INT(LOG(((F91+(A91-1))/A91),E91))</f>
        <v>43</v>
      </c>
      <c r="H91">
        <f t="shared" si="10"/>
        <v>1.0775263664306214E-2</v>
      </c>
      <c r="I91">
        <f t="shared" si="7"/>
        <v>92</v>
      </c>
      <c r="J91" s="1">
        <v>1</v>
      </c>
    </row>
    <row r="92" spans="1:10">
      <c r="A92">
        <f>1/B92</f>
        <v>11.111111111111205</v>
      </c>
      <c r="B92">
        <f t="shared" si="8"/>
        <v>8.9999999999999247E-2</v>
      </c>
      <c r="C92">
        <f>I92+G92-1</f>
        <v>130</v>
      </c>
      <c r="D92">
        <f>1-(1/A92)</f>
        <v>0.91000000000000081</v>
      </c>
      <c r="E92">
        <f>A92/(A92-1)</f>
        <v>1.0989010989010979</v>
      </c>
      <c r="F92">
        <f t="shared" si="9"/>
        <v>1000</v>
      </c>
      <c r="G92">
        <f>INT(LOG(((F92+(A92-1))/A92),E92))</f>
        <v>47</v>
      </c>
      <c r="H92">
        <f t="shared" si="10"/>
        <v>1.1883529239322985E-2</v>
      </c>
      <c r="I92">
        <f t="shared" si="7"/>
        <v>84</v>
      </c>
      <c r="J92" s="1">
        <v>1</v>
      </c>
    </row>
    <row r="93" spans="1:10">
      <c r="A93">
        <f>1/B93</f>
        <v>12.500000000000117</v>
      </c>
      <c r="B93">
        <f t="shared" si="8"/>
        <v>7.9999999999999252E-2</v>
      </c>
      <c r="C93">
        <f>I93+G93-1</f>
        <v>127</v>
      </c>
      <c r="D93">
        <f>1-(1/A93)</f>
        <v>0.92000000000000071</v>
      </c>
      <c r="E93">
        <f>A93/(A93-1)</f>
        <v>1.0869565217391295</v>
      </c>
      <c r="F93">
        <f t="shared" si="9"/>
        <v>1000</v>
      </c>
      <c r="G93">
        <f>INT(LOG(((F93+(A93-1))/A93),E93))</f>
        <v>52</v>
      </c>
      <c r="H93">
        <f t="shared" si="10"/>
        <v>1.3090825144072839E-2</v>
      </c>
      <c r="I93">
        <f t="shared" si="7"/>
        <v>76</v>
      </c>
      <c r="J93" s="1">
        <v>1</v>
      </c>
    </row>
    <row r="94" spans="1:10">
      <c r="A94">
        <f>1/B94</f>
        <v>14.285714285714437</v>
      </c>
      <c r="B94">
        <f t="shared" si="8"/>
        <v>6.9999999999999257E-2</v>
      </c>
      <c r="C94">
        <f>I94+G94-1</f>
        <v>124</v>
      </c>
      <c r="D94">
        <f>1-(1/A94)</f>
        <v>0.93000000000000071</v>
      </c>
      <c r="E94">
        <f>A94/(A94-1)</f>
        <v>1.0752688172043001</v>
      </c>
      <c r="F94">
        <f t="shared" si="9"/>
        <v>1000</v>
      </c>
      <c r="G94">
        <f>INT(LOG(((F94+(A94-1))/A94),E94))</f>
        <v>58</v>
      </c>
      <c r="H94">
        <f t="shared" si="10"/>
        <v>1.4859733343736154E-2</v>
      </c>
      <c r="I94">
        <f t="shared" si="7"/>
        <v>67</v>
      </c>
      <c r="J94" s="1">
        <v>1</v>
      </c>
    </row>
    <row r="95" spans="1:10">
      <c r="A95">
        <f>1/B95</f>
        <v>16.666666666666874</v>
      </c>
      <c r="B95">
        <f t="shared" si="8"/>
        <v>5.9999999999999255E-2</v>
      </c>
      <c r="C95">
        <f>I95+G95-1</f>
        <v>124</v>
      </c>
      <c r="D95">
        <f>1-(1/A95)</f>
        <v>0.94000000000000072</v>
      </c>
      <c r="E95">
        <f>A95/(A95-1)</f>
        <v>1.0638297872340416</v>
      </c>
      <c r="F95">
        <f t="shared" si="9"/>
        <v>1000</v>
      </c>
      <c r="G95">
        <f>INT(LOG(((F95+(A95-1))/A95),E95))</f>
        <v>66</v>
      </c>
      <c r="H95">
        <f t="shared" si="10"/>
        <v>1.6843732574798386E-2</v>
      </c>
      <c r="I95">
        <f t="shared" si="7"/>
        <v>59</v>
      </c>
      <c r="J95" s="1">
        <v>1</v>
      </c>
    </row>
    <row r="96" spans="1:10">
      <c r="A96">
        <f>1/B96</f>
        <v>20.000000000000298</v>
      </c>
      <c r="B96">
        <f t="shared" si="8"/>
        <v>4.9999999999999253E-2</v>
      </c>
      <c r="C96">
        <f>I96+G96-1</f>
        <v>124</v>
      </c>
      <c r="D96">
        <f>1-(1/A96)</f>
        <v>0.95000000000000073</v>
      </c>
      <c r="E96">
        <f>A96/(A96-1)</f>
        <v>1.0526315789473677</v>
      </c>
      <c r="F96">
        <f t="shared" si="9"/>
        <v>1000</v>
      </c>
      <c r="G96">
        <f>INT(LOG(((F96+(A96-1))/A96),E96))</f>
        <v>76</v>
      </c>
      <c r="H96">
        <f t="shared" si="10"/>
        <v>2.0276547153584921E-2</v>
      </c>
      <c r="I96">
        <f t="shared" si="7"/>
        <v>49</v>
      </c>
      <c r="J96" s="1">
        <v>1</v>
      </c>
    </row>
    <row r="97" spans="1:10">
      <c r="A97">
        <f>1/B97</f>
        <v>25.000000000000469</v>
      </c>
      <c r="B97">
        <f t="shared" si="8"/>
        <v>3.9999999999999251E-2</v>
      </c>
      <c r="C97">
        <f>I97+G97-1</f>
        <v>128</v>
      </c>
      <c r="D97">
        <f>1-(1/A97)</f>
        <v>0.96000000000000074</v>
      </c>
      <c r="E97">
        <f>A97/(A97-1)</f>
        <v>1.0416666666666659</v>
      </c>
      <c r="F97">
        <f t="shared" si="9"/>
        <v>1000</v>
      </c>
      <c r="G97">
        <f>INT(LOG(((F97+(A97-1))/A97),E97))</f>
        <v>90</v>
      </c>
      <c r="H97">
        <f t="shared" si="10"/>
        <v>2.537528762211138E-2</v>
      </c>
      <c r="I97">
        <f t="shared" si="7"/>
        <v>39</v>
      </c>
      <c r="J97" s="1">
        <v>1</v>
      </c>
    </row>
    <row r="98" spans="1:10">
      <c r="A98">
        <f>1/B98</f>
        <v>33.333333333334167</v>
      </c>
      <c r="B98">
        <f t="shared" si="8"/>
        <v>2.9999999999999249E-2</v>
      </c>
      <c r="C98">
        <f>I98+G98-1</f>
        <v>141</v>
      </c>
      <c r="D98">
        <f>1-(1/A98)</f>
        <v>0.97000000000000075</v>
      </c>
      <c r="E98">
        <f>A98/(A98-1)</f>
        <v>1.0309278350515456</v>
      </c>
      <c r="F98">
        <f t="shared" si="9"/>
        <v>1000</v>
      </c>
      <c r="G98">
        <f>INT(LOG(((F98+(A98-1))/A98),E98))</f>
        <v>112</v>
      </c>
      <c r="H98">
        <f t="shared" si="10"/>
        <v>3.2993944370220518E-2</v>
      </c>
      <c r="I98">
        <f t="shared" si="7"/>
        <v>30</v>
      </c>
      <c r="J98" s="1">
        <v>1</v>
      </c>
    </row>
    <row r="99" spans="1:10">
      <c r="A99">
        <f>1/B99</f>
        <v>50.000000000001883</v>
      </c>
      <c r="B99">
        <f t="shared" si="8"/>
        <v>1.9999999999999248E-2</v>
      </c>
      <c r="C99">
        <f>I99+G99-1</f>
        <v>169</v>
      </c>
      <c r="D99">
        <f>1-(1/A99)</f>
        <v>0.98000000000000076</v>
      </c>
      <c r="E99">
        <f>A99/(A99-1)</f>
        <v>1.0204081632653053</v>
      </c>
      <c r="F99">
        <f t="shared" si="9"/>
        <v>1000</v>
      </c>
      <c r="G99">
        <f>INT(LOG(((F99+(A99-1))/A99),E99))</f>
        <v>150</v>
      </c>
      <c r="H99">
        <f t="shared" si="10"/>
        <v>4.8296021243493484E-2</v>
      </c>
      <c r="I99">
        <f t="shared" si="7"/>
        <v>20</v>
      </c>
      <c r="J99" s="1">
        <v>1</v>
      </c>
    </row>
    <row r="100" spans="1:10">
      <c r="A100">
        <f>1/B100</f>
        <v>100.00000000000753</v>
      </c>
      <c r="B100">
        <f t="shared" si="8"/>
        <v>9.9999999999992473E-3</v>
      </c>
      <c r="C100">
        <f>I100+G100-1</f>
        <v>247</v>
      </c>
      <c r="D100">
        <f>1-(1/A100)</f>
        <v>0.99000000000000077</v>
      </c>
      <c r="E100">
        <f>A100/(A100-1)</f>
        <v>1.0101010101010093</v>
      </c>
      <c r="F100">
        <f t="shared" si="9"/>
        <v>1000</v>
      </c>
      <c r="G100">
        <f>INT(LOG(((F100+(A100-1))/A100),E100))</f>
        <v>238</v>
      </c>
      <c r="H100">
        <f t="shared" si="10"/>
        <v>9.1448442712316225E-2</v>
      </c>
      <c r="I100">
        <f t="shared" si="7"/>
        <v>10</v>
      </c>
      <c r="J100" s="1">
        <v>1</v>
      </c>
    </row>
    <row r="101" spans="1:10">
      <c r="J101"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Buchdahl</dc:creator>
  <cp:lastModifiedBy>Joseph Buchdahl</cp:lastModifiedBy>
  <dcterms:created xsi:type="dcterms:W3CDTF">2013-05-21T10:03:03Z</dcterms:created>
  <dcterms:modified xsi:type="dcterms:W3CDTF">2013-05-21T18:38:28Z</dcterms:modified>
</cp:coreProperties>
</file>